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ЕНЮ 2021ГОД" sheetId="1" r:id="rId1"/>
    <sheet name="титульный лист" sheetId="2" r:id="rId2"/>
  </sheets>
  <definedNames>
    <definedName name="_xlnm.Print_Titles" localSheetId="0">'МЕНЮ 2021ГОД'!$1:$3</definedName>
    <definedName name="_xlnm.Print_Area" localSheetId="0">'МЕНЮ 2021ГОД'!$A$1:$O$93</definedName>
    <definedName name="_xlnm.Print_Area" localSheetId="1">'титульный лист'!$A$1:$I$80</definedName>
  </definedNames>
  <calcPr calcId="125725"/>
</workbook>
</file>

<file path=xl/calcChain.xml><?xml version="1.0" encoding="utf-8"?>
<calcChain xmlns="http://schemas.openxmlformats.org/spreadsheetml/2006/main">
  <c r="I65" i="1"/>
  <c r="O30"/>
  <c r="N30"/>
  <c r="M30"/>
  <c r="L30"/>
  <c r="K30"/>
  <c r="J30"/>
  <c r="H30"/>
  <c r="I20"/>
  <c r="O92"/>
  <c r="N92"/>
  <c r="M92"/>
  <c r="L92"/>
  <c r="K92"/>
  <c r="J92"/>
  <c r="I92"/>
  <c r="H92"/>
  <c r="G39"/>
  <c r="H39"/>
  <c r="I39"/>
  <c r="J39"/>
  <c r="K39"/>
  <c r="L39"/>
  <c r="M39"/>
  <c r="N39"/>
  <c r="O39"/>
  <c r="O12"/>
  <c r="N12"/>
  <c r="M12"/>
  <c r="L12"/>
  <c r="K12"/>
  <c r="J12"/>
  <c r="I12"/>
  <c r="O82"/>
  <c r="N82"/>
  <c r="M82"/>
  <c r="L82"/>
  <c r="K82"/>
  <c r="J82"/>
  <c r="I82"/>
  <c r="H82"/>
  <c r="O56"/>
  <c r="O65" s="1"/>
  <c r="N56"/>
  <c r="N65" s="1"/>
  <c r="M56"/>
  <c r="M65" s="1"/>
  <c r="L56"/>
  <c r="L65" s="1"/>
  <c r="K56"/>
  <c r="K65" s="1"/>
  <c r="J56"/>
  <c r="J65" s="1"/>
  <c r="I56"/>
  <c r="H56"/>
  <c r="O48"/>
  <c r="N48"/>
  <c r="M48"/>
  <c r="L48"/>
  <c r="K48"/>
  <c r="J48"/>
  <c r="I48"/>
  <c r="H48"/>
  <c r="E23" i="2" l="1"/>
  <c r="G25" l="1"/>
  <c r="E25"/>
  <c r="C25"/>
  <c r="F22" l="1"/>
  <c r="E22"/>
  <c r="D22"/>
</calcChain>
</file>

<file path=xl/sharedStrings.xml><?xml version="1.0" encoding="utf-8"?>
<sst xmlns="http://schemas.openxmlformats.org/spreadsheetml/2006/main" count="366" uniqueCount="238">
  <si>
    <t>Витамины (мг)</t>
  </si>
  <si>
    <t>Минеральные вещества (мг)</t>
  </si>
  <si>
    <t>№ рец</t>
  </si>
  <si>
    <t>Наименование блюд</t>
  </si>
  <si>
    <t>Выход (гр)</t>
  </si>
  <si>
    <t xml:space="preserve">C </t>
  </si>
  <si>
    <t xml:space="preserve">A </t>
  </si>
  <si>
    <t xml:space="preserve">Ca </t>
  </si>
  <si>
    <t xml:space="preserve">P </t>
  </si>
  <si>
    <t xml:space="preserve">Mg </t>
  </si>
  <si>
    <t xml:space="preserve">Fe </t>
  </si>
  <si>
    <t>Чай с лимоном</t>
  </si>
  <si>
    <t>Хлеб пшеничный</t>
  </si>
  <si>
    <t>ИТОГО:</t>
  </si>
  <si>
    <t>-</t>
  </si>
  <si>
    <t>День 1</t>
  </si>
  <si>
    <t>Пюре картофельное</t>
  </si>
  <si>
    <t xml:space="preserve"> </t>
  </si>
  <si>
    <t>Ж-</t>
  </si>
  <si>
    <t>У-</t>
  </si>
  <si>
    <t>Перечень блюд:</t>
  </si>
  <si>
    <t>МЕНЮ СОСТАВЛЕНО СОГЛАСНО:</t>
  </si>
  <si>
    <t>«Сборника рецептур блюд и кулинарных изделий»</t>
  </si>
  <si>
    <t>«Нормативной документации для предприятий общественного питания», автор – А.В. Румянцев 2002г., Москва</t>
  </si>
  <si>
    <t xml:space="preserve">«Сборника рецептур блюд и кулинарных изделий для питания школьников» - издательство Дели Принт, г. Москва 2005г.под редакцией М.П. Могильного.  </t>
  </si>
  <si>
    <t xml:space="preserve">   УТВЕРЖДАЮ</t>
  </si>
  <si>
    <t xml:space="preserve">СОГЛАСОВАНО:         </t>
  </si>
  <si>
    <t xml:space="preserve">Начальник лагеря МБОУ СОШ № 1   г. Ипатово                                                                                                                                        </t>
  </si>
  <si>
    <t xml:space="preserve">Директор МБОУ СОШ № 1 г. Ипатово                                                                                                                                                                                                                                          </t>
  </si>
  <si>
    <t>_________________ (Калько О.М.)</t>
  </si>
  <si>
    <t xml:space="preserve">Примерное двадцати однодневное меню питания     </t>
  </si>
  <si>
    <t xml:space="preserve">Б- </t>
  </si>
  <si>
    <r>
      <t>В</t>
    </r>
    <r>
      <rPr>
        <b/>
        <vertAlign val="subscript"/>
        <sz val="12"/>
        <color theme="1"/>
        <rFont val="Times New Roman"/>
        <family val="1"/>
        <charset val="204"/>
      </rPr>
      <t>1</t>
    </r>
  </si>
  <si>
    <r>
      <t>В</t>
    </r>
    <r>
      <rPr>
        <b/>
        <vertAlign val="subscript"/>
        <sz val="12"/>
        <color theme="1"/>
        <rFont val="Times New Roman"/>
        <family val="1"/>
        <charset val="204"/>
      </rPr>
      <t>2</t>
    </r>
  </si>
  <si>
    <t>Пищевые вещества</t>
  </si>
  <si>
    <t xml:space="preserve">Энергетическая ценность Ккал </t>
  </si>
  <si>
    <t>Б</t>
  </si>
  <si>
    <t>Ж</t>
  </si>
  <si>
    <t>У</t>
  </si>
  <si>
    <t>Икра кабачковая</t>
  </si>
  <si>
    <t>Ряженка 2,5%</t>
  </si>
  <si>
    <t xml:space="preserve">___________________ Саулова М.Г. </t>
  </si>
  <si>
    <t xml:space="preserve">   воспитанников лагеря дневного пребывания «Школьник» </t>
  </si>
  <si>
    <t xml:space="preserve">   при МБОУ СОШ №1 г. Ипатово на период летних каникул </t>
  </si>
  <si>
    <t xml:space="preserve">                                      2021 года.</t>
  </si>
  <si>
    <t>Какао с молоком</t>
  </si>
  <si>
    <t xml:space="preserve">Средняя каллораж за день составил: </t>
  </si>
  <si>
    <t>или 1568,63 к или 1400к</t>
  </si>
  <si>
    <t xml:space="preserve"> Первые блюда</t>
  </si>
  <si>
    <t>Щи из свежей капусты с картофелем.</t>
  </si>
  <si>
    <t>Суп картофельный с макаронными изделиями.</t>
  </si>
  <si>
    <t>Суп из овощей.</t>
  </si>
  <si>
    <t>Суп картофельный с бобовыми.</t>
  </si>
  <si>
    <t>Борщ с капустой и картофелем.</t>
  </si>
  <si>
    <t>Суп картофельный с рыбной консервой.</t>
  </si>
  <si>
    <t>Суп картофельный с рисовой крупой.</t>
  </si>
  <si>
    <t>Суп картофельный с клёцками.</t>
  </si>
  <si>
    <t xml:space="preserve"> Борщ с фасолью и картофелем.</t>
  </si>
  <si>
    <t>Суп  молочный  с   макаронными  изделиями.</t>
  </si>
  <si>
    <t>Суп молочный с кукурузной крупой.</t>
  </si>
  <si>
    <t>Вторые блюда (мясные, гарниры).</t>
  </si>
  <si>
    <t>Каша жидкая молочная из рисовой крупы с сахаром и маслом.</t>
  </si>
  <si>
    <t>Каша жидкая молочная из манной крупы с сахаром и маслом.</t>
  </si>
  <si>
    <t>Рыба тушеная в томате с овощами с пюре картофельным  или  картофелем   отварным.</t>
  </si>
  <si>
    <t>Макароны отварные с сыром.</t>
  </si>
  <si>
    <t>Котлета мясная  с макаронами отварными.</t>
  </si>
  <si>
    <t>Плов из мяса птицы.</t>
  </si>
  <si>
    <t>Пельмени мясные отварные п/ф с маслом сливочным.</t>
  </si>
  <si>
    <t>Колбаса вареная отварная с кашей рисовой рассыпчатой с маслом</t>
  </si>
  <si>
    <t>Птица отварная с картофелем тушёным с луком.</t>
  </si>
  <si>
    <t>Котлета, рубленная из бройлер-цыплят с кашей пшеничной  рассыпчатой.</t>
  </si>
  <si>
    <t>Рагу из птицы.</t>
  </si>
  <si>
    <t>Плов сладкий.</t>
  </si>
  <si>
    <t>Макароны отварные с маслом и сосиской отварной.</t>
  </si>
  <si>
    <t>Птица, тушенная с овощами.</t>
  </si>
  <si>
    <t>Мясо тушёное с кашей рассыпчатой из гречневой крупы.</t>
  </si>
  <si>
    <t>Фрикаделька из мяса птицы с кашей рассыпчатой  из перловой крупы с маслом.</t>
  </si>
  <si>
    <t>Птица, тушенная в соусе с кашей пшеничной рассыпчатой.</t>
  </si>
  <si>
    <t>Биточки мясные с пюре картофельным.</t>
  </si>
  <si>
    <t>Вареники с картофелем  п\ф отварные со сливочным  маслом.</t>
  </si>
  <si>
    <t>Котлета мясная с пюре картофельным.</t>
  </si>
  <si>
    <t>Рыба тушёная в томате с овощами с кашей гречневой рассыпчатой.</t>
  </si>
  <si>
    <t>Фрикаделька из мяса птицы с макаронными изделиями отварными.</t>
  </si>
  <si>
    <t>Тефтели  мясные с кашей  рассыпчатой   из перловой   крупы    с   маслом.</t>
  </si>
  <si>
    <t>Овощи, припущенные в молочном соусе с сосиской отварной.</t>
  </si>
  <si>
    <t>Котлета, рубленая из бройлер-цыплят с рисом отварным.</t>
  </si>
  <si>
    <t>Каша жидкая молочная из овсяной крупы с маслом и сахаром</t>
  </si>
  <si>
    <t>Гуляш  с макаронными изделиями отварными.</t>
  </si>
  <si>
    <t>Сосиски отварные с кашей пшеничной рассыпчатой.</t>
  </si>
  <si>
    <t>Птица отварная с пюре картофельным.</t>
  </si>
  <si>
    <r>
      <rPr>
        <sz val="7"/>
        <rFont val="Times New Roman"/>
        <family val="1"/>
        <charset val="204"/>
      </rPr>
      <t xml:space="preserve">  </t>
    </r>
    <r>
      <rPr>
        <b/>
        <sz val="14"/>
        <rFont val="Book Antiqua"/>
        <family val="1"/>
        <charset val="204"/>
      </rPr>
      <t>Напитки. Соки. Фрукты.</t>
    </r>
  </si>
  <si>
    <t>Компот из смеси сухофруктов.</t>
  </si>
  <si>
    <t>Чай с сахаром.</t>
  </si>
  <si>
    <t>Чай с лимоном.</t>
  </si>
  <si>
    <t>Компот из свежих плодов.</t>
  </si>
  <si>
    <t>Кисель из повидла.</t>
  </si>
  <si>
    <t>Сок фруктовый.</t>
  </si>
  <si>
    <t>Фрукты свежие.</t>
  </si>
  <si>
    <t>Какао со сгущённым молоком</t>
  </si>
  <si>
    <t>Компот  из   чернослива сушёного.</t>
  </si>
  <si>
    <r>
      <rPr>
        <sz val="7"/>
        <rFont val="Times New Roman"/>
        <family val="1"/>
        <charset val="204"/>
      </rPr>
      <t xml:space="preserve"> </t>
    </r>
    <r>
      <rPr>
        <sz val="14"/>
        <rFont val="Book Antiqua"/>
        <family val="1"/>
        <charset val="204"/>
      </rPr>
      <t>Кофейный напиток со сгущенным молоком.</t>
    </r>
  </si>
  <si>
    <t>Чай с молоком.</t>
  </si>
  <si>
    <t>Кофейный напиток с молоком.</t>
  </si>
  <si>
    <t>Овощные блюда.</t>
  </si>
  <si>
    <t xml:space="preserve"> Салат из свежих огурцов.</t>
  </si>
  <si>
    <t>Соус сметанный с томатом.</t>
  </si>
  <si>
    <t>Икра свекольная.</t>
  </si>
  <si>
    <t>Овощи свежие (нарезка).</t>
  </si>
  <si>
    <t>Кабачки, тушённые в сметане.</t>
  </si>
  <si>
    <t>Горох овощной отварной.</t>
  </si>
  <si>
    <t>Морковь, припущенная с маслом</t>
  </si>
  <si>
    <r>
      <rPr>
        <sz val="7"/>
        <rFont val="Times New Roman"/>
        <family val="1"/>
        <charset val="204"/>
      </rPr>
      <t xml:space="preserve"> </t>
    </r>
    <r>
      <rPr>
        <sz val="14"/>
        <rFont val="Book Antiqua"/>
        <family val="1"/>
        <charset val="204"/>
      </rPr>
      <t>Соус молочный.</t>
    </r>
  </si>
  <si>
    <t>Выпечка.</t>
  </si>
  <si>
    <t>Оладьи на молоке  с повидлом.</t>
  </si>
  <si>
    <t>Запеканка из творога со сгущенным молоком.</t>
  </si>
  <si>
    <t>Пудинг из творога с йогуртом ( запечённый)</t>
  </si>
  <si>
    <t>Булочка сдобная</t>
  </si>
  <si>
    <t>«Сборника рецептур блюд и кулинарных изделий для предприятий общественного питания при общеобразовательных школах», под редакцией В.Т. Лапшиной, Москва 2004г.</t>
  </si>
  <si>
    <t>«_____»______________2021 г.</t>
  </si>
  <si>
    <t>Соль</t>
  </si>
  <si>
    <t xml:space="preserve">Котлета мясная </t>
  </si>
  <si>
    <t>268/269</t>
  </si>
  <si>
    <t>182/181</t>
  </si>
  <si>
    <t xml:space="preserve">Брутто </t>
  </si>
  <si>
    <t xml:space="preserve">Нетто </t>
  </si>
  <si>
    <t>Макаронные изделия  отварные с маслом</t>
  </si>
  <si>
    <t xml:space="preserve">Компот из смеси сухофруктов  </t>
  </si>
  <si>
    <t>Хлеб ржаной</t>
  </si>
  <si>
    <t>Рыба тушеная в томате с овощами</t>
  </si>
  <si>
    <t>горох овощной отварной</t>
  </si>
  <si>
    <t>Плов из мяса птицы</t>
  </si>
  <si>
    <t xml:space="preserve">Каша рассыпчатая гречневая </t>
  </si>
  <si>
    <t xml:space="preserve">Икра свекольная </t>
  </si>
  <si>
    <t>День 4</t>
  </si>
  <si>
    <t>День 5</t>
  </si>
  <si>
    <t> 312</t>
  </si>
  <si>
    <t>День 10</t>
  </si>
  <si>
    <t>1/200</t>
  </si>
  <si>
    <t>1/100</t>
  </si>
  <si>
    <t>1/60</t>
  </si>
  <si>
    <t>1/30</t>
  </si>
  <si>
    <t>1/90/50</t>
  </si>
  <si>
    <t>1/150</t>
  </si>
  <si>
    <t>Овощи солёные  или свежие</t>
  </si>
  <si>
    <t>1/150/5</t>
  </si>
  <si>
    <t>1/200/10</t>
  </si>
  <si>
    <t xml:space="preserve">Сок фруктовый или </t>
  </si>
  <si>
    <t>290/331</t>
  </si>
  <si>
    <t>кисель из кураги</t>
  </si>
  <si>
    <t>1/150/7,5</t>
  </si>
  <si>
    <t>Каша пшеничная рассыпчатая</t>
  </si>
  <si>
    <t xml:space="preserve">         День 3</t>
  </si>
  <si>
    <t xml:space="preserve"> Гуляш ( из говядины)</t>
  </si>
  <si>
    <t xml:space="preserve">      День 8</t>
  </si>
  <si>
    <t xml:space="preserve">         День 7</t>
  </si>
  <si>
    <t xml:space="preserve">      День 6</t>
  </si>
  <si>
    <t xml:space="preserve">     День 9</t>
  </si>
  <si>
    <t>1/90/180</t>
  </si>
  <si>
    <t xml:space="preserve"> 1/60</t>
  </si>
  <si>
    <t>321/355</t>
  </si>
  <si>
    <t>1/100/5</t>
  </si>
  <si>
    <t>14,8/13,2</t>
  </si>
  <si>
    <t>19,4/15,4</t>
  </si>
  <si>
    <t>22,2/18</t>
  </si>
  <si>
    <t>322/356</t>
  </si>
  <si>
    <t>1/40</t>
  </si>
  <si>
    <t>или сок фруктовый</t>
  </si>
  <si>
    <t>Овощи соленые или свежие или</t>
  </si>
  <si>
    <t>День2</t>
  </si>
  <si>
    <t>380/383</t>
  </si>
  <si>
    <t>Какао или кофейный напиток со сгущенным молоком</t>
  </si>
  <si>
    <t>3,7/3,46</t>
  </si>
  <si>
    <t>3,94/3,5</t>
  </si>
  <si>
    <t>26,24/25,1</t>
  </si>
  <si>
    <t>155,2/149</t>
  </si>
  <si>
    <t>Каша ячневая рассыпчатая</t>
  </si>
  <si>
    <t>Оладьи с творогом со сгущенным молоком или повидлом</t>
  </si>
  <si>
    <t>150/40</t>
  </si>
  <si>
    <t>417/446</t>
  </si>
  <si>
    <t>14/15,4</t>
  </si>
  <si>
    <t>11,2/12,9</t>
  </si>
  <si>
    <t>65/67,1</t>
  </si>
  <si>
    <t>20/15/7</t>
  </si>
  <si>
    <t>Котлета рубленная из птицы</t>
  </si>
  <si>
    <t>1,2/096</t>
  </si>
  <si>
    <t>2,16/2,94</t>
  </si>
  <si>
    <t>6,36/6,6</t>
  </si>
  <si>
    <t>49,8/57</t>
  </si>
  <si>
    <t>Овощи свежие или салат из квашенной капусты</t>
  </si>
  <si>
    <t>71/47</t>
  </si>
  <si>
    <t>29,38/3098</t>
  </si>
  <si>
    <t>28,7/32,7</t>
  </si>
  <si>
    <t>120,2/124,2</t>
  </si>
  <si>
    <t>908,44/942,44</t>
  </si>
  <si>
    <t>310/312</t>
  </si>
  <si>
    <t>Пюре картофельное или картофель отварной</t>
  </si>
  <si>
    <t>3,12/3</t>
  </si>
  <si>
    <t>5,1/4,9</t>
  </si>
  <si>
    <t>18,57/21,445</t>
  </si>
  <si>
    <t>132,6/141,9</t>
  </si>
  <si>
    <t>60</t>
  </si>
  <si>
    <t>0,12/1,9</t>
  </si>
  <si>
    <t>0,72/1,32</t>
  </si>
  <si>
    <t>1,92/5,4</t>
  </si>
  <si>
    <t>15,6/44</t>
  </si>
  <si>
    <t>71/131/133</t>
  </si>
  <si>
    <t>овощи свежие или кукуруза консервированная или</t>
  </si>
  <si>
    <t xml:space="preserve">Овощи  свежие или салат из квашенной капусты </t>
  </si>
  <si>
    <t>0,72/2,94</t>
  </si>
  <si>
    <t>0,12/6,6</t>
  </si>
  <si>
    <t>2,76/6,6</t>
  </si>
  <si>
    <t>15,6/57</t>
  </si>
  <si>
    <t>70/71</t>
  </si>
  <si>
    <t>376/380</t>
  </si>
  <si>
    <t xml:space="preserve"> чай с сахаром или кофейный напиток со сгущенным молоком</t>
  </si>
  <si>
    <t>0,1/3,46</t>
  </si>
  <si>
    <t>0/3,5</t>
  </si>
  <si>
    <t>15/25,1</t>
  </si>
  <si>
    <t>60/149</t>
  </si>
  <si>
    <t>Жаркое по домашнему</t>
  </si>
  <si>
    <t xml:space="preserve">Икра кабачковая </t>
  </si>
  <si>
    <t xml:space="preserve">Овощи соленые или свежие </t>
  </si>
  <si>
    <t xml:space="preserve">Биточки  мясные  </t>
  </si>
  <si>
    <t>279/331</t>
  </si>
  <si>
    <t>Тефтели мясные с соусом</t>
  </si>
  <si>
    <t>100</t>
  </si>
  <si>
    <t>13,7/12,5</t>
  </si>
  <si>
    <t>22,5/28</t>
  </si>
  <si>
    <t>20,3/20,3</t>
  </si>
  <si>
    <t>338,3/383,3</t>
  </si>
  <si>
    <t>40</t>
  </si>
  <si>
    <t>Итого:</t>
  </si>
  <si>
    <t>Сыр порциями</t>
  </si>
  <si>
    <t>Компот из смеси сухофруктов  или кисель из повидла</t>
  </si>
  <si>
    <t xml:space="preserve">бройлер цыпленок тушенный в сметане </t>
  </si>
  <si>
    <t xml:space="preserve">Компот из смеси сухофруктов   </t>
  </si>
  <si>
    <t xml:space="preserve">или Сок фруктовый </t>
  </si>
  <si>
    <t xml:space="preserve">Каша жидкая молочная из рисовой крупы,  пшеннной,       манной   с сахаром и сливочным маслом 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</si>
</sst>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sz val="14"/>
      <color rgb="FFFF0000"/>
      <name val="Book Antiqua"/>
      <family val="1"/>
      <charset val="204"/>
    </font>
    <font>
      <sz val="14"/>
      <name val="Book Antiqua"/>
      <family val="1"/>
      <charset val="204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Symbol"/>
      <family val="1"/>
      <charset val="2"/>
    </font>
    <font>
      <sz val="7"/>
      <name val="Times New Roman"/>
      <family val="1"/>
      <charset val="204"/>
    </font>
    <font>
      <b/>
      <sz val="14"/>
      <name val="Book Antiqua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1" xfId="0" applyBorder="1"/>
    <xf numFmtId="0" fontId="8" fillId="0" borderId="0" xfId="0" applyFont="1" applyBorder="1"/>
    <xf numFmtId="2" fontId="8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Border="1"/>
    <xf numFmtId="0" fontId="5" fillId="0" borderId="0" xfId="0" applyFont="1" applyAlignment="1">
      <alignment horizontal="left" vertical="top" wrapText="1" indent="1"/>
    </xf>
    <xf numFmtId="2" fontId="0" fillId="0" borderId="0" xfId="0" applyNumberForma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/>
    <xf numFmtId="2" fontId="15" fillId="0" borderId="0" xfId="0" applyNumberFormat="1" applyFont="1" applyBorder="1"/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2" fontId="12" fillId="0" borderId="0" xfId="0" applyNumberFormat="1" applyFont="1" applyBorder="1" applyAlignment="1">
      <alignment horizontal="left"/>
    </xf>
    <xf numFmtId="0" fontId="15" fillId="0" borderId="0" xfId="0" applyFont="1"/>
    <xf numFmtId="0" fontId="15" fillId="0" borderId="0" xfId="0" applyFont="1" applyBorder="1" applyAlignment="1">
      <alignment horizontal="left" indent="5"/>
    </xf>
    <xf numFmtId="2" fontId="15" fillId="0" borderId="0" xfId="0" applyNumberFormat="1" applyFont="1" applyBorder="1" applyAlignment="1">
      <alignment horizontal="left" indent="5"/>
    </xf>
    <xf numFmtId="0" fontId="15" fillId="0" borderId="0" xfId="0" applyFont="1" applyAlignment="1">
      <alignment horizontal="left" indent="5"/>
    </xf>
    <xf numFmtId="0" fontId="0" fillId="0" borderId="0" xfId="0" applyBorder="1" applyAlignment="1"/>
    <xf numFmtId="0" fontId="5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5" fillId="0" borderId="0" xfId="0" applyFont="1" applyAlignment="1">
      <alignment horizontal="left" indent="2"/>
    </xf>
    <xf numFmtId="0" fontId="12" fillId="0" borderId="0" xfId="0" applyFont="1" applyAlignment="1">
      <alignment horizontal="left" indent="2"/>
    </xf>
    <xf numFmtId="2" fontId="15" fillId="0" borderId="0" xfId="0" applyNumberFormat="1" applyFont="1" applyBorder="1" applyAlignment="1">
      <alignment horizontal="left" indent="2"/>
    </xf>
    <xf numFmtId="0" fontId="15" fillId="0" borderId="0" xfId="0" applyFont="1" applyBorder="1" applyAlignment="1">
      <alignment horizontal="left" indent="2"/>
    </xf>
    <xf numFmtId="0" fontId="9" fillId="0" borderId="0" xfId="0" applyFont="1" applyBorder="1" applyAlignment="1">
      <alignment vertical="top"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 horizontal="left" vertical="top" indent="2"/>
    </xf>
    <xf numFmtId="0" fontId="5" fillId="0" borderId="1" xfId="0" applyFont="1" applyBorder="1"/>
    <xf numFmtId="2" fontId="12" fillId="0" borderId="0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left"/>
    </xf>
    <xf numFmtId="0" fontId="19" fillId="0" borderId="0" xfId="0" applyFont="1" applyAlignment="1"/>
    <xf numFmtId="2" fontId="20" fillId="0" borderId="0" xfId="0" applyNumberFormat="1" applyFont="1" applyBorder="1" applyAlignment="1"/>
    <xf numFmtId="0" fontId="20" fillId="0" borderId="0" xfId="0" applyFont="1" applyBorder="1" applyAlignment="1"/>
    <xf numFmtId="0" fontId="21" fillId="0" borderId="0" xfId="0" applyFont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5" fillId="0" borderId="0" xfId="0" applyFont="1" applyBorder="1" applyAlignment="1">
      <alignment horizontal="right" vertical="top"/>
    </xf>
    <xf numFmtId="0" fontId="19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>
      <alignment horizontal="justify" vertical="top"/>
    </xf>
    <xf numFmtId="0" fontId="2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1" fillId="0" borderId="2" xfId="0" applyFont="1" applyBorder="1" applyAlignment="1">
      <alignment vertical="top" wrapText="1"/>
    </xf>
    <xf numFmtId="0" fontId="29" fillId="0" borderId="2" xfId="0" applyFont="1" applyBorder="1"/>
    <xf numFmtId="0" fontId="4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2" xfId="0" applyNumberFormat="1" applyBorder="1"/>
    <xf numFmtId="0" fontId="6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28" fillId="0" borderId="2" xfId="0" applyFont="1" applyBorder="1" applyAlignment="1">
      <alignment wrapText="1"/>
    </xf>
    <xf numFmtId="0" fontId="0" fillId="0" borderId="2" xfId="0" applyBorder="1" applyAlignment="1">
      <alignment vertical="top" wrapText="1"/>
    </xf>
    <xf numFmtId="0" fontId="27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9" fontId="30" fillId="0" borderId="6" xfId="0" applyNumberFormat="1" applyFont="1" applyBorder="1" applyAlignment="1">
      <alignment vertical="top" wrapText="1"/>
    </xf>
    <xf numFmtId="49" fontId="30" fillId="0" borderId="7" xfId="0" applyNumberFormat="1" applyFont="1" applyBorder="1" applyAlignment="1">
      <alignment vertical="top" wrapText="1"/>
    </xf>
    <xf numFmtId="0" fontId="27" fillId="0" borderId="6" xfId="0" applyFont="1" applyBorder="1" applyAlignment="1">
      <alignment vertical="top" wrapText="1"/>
    </xf>
    <xf numFmtId="0" fontId="27" fillId="0" borderId="9" xfId="0" applyFont="1" applyBorder="1" applyAlignment="1">
      <alignment vertical="top" wrapText="1"/>
    </xf>
    <xf numFmtId="0" fontId="27" fillId="0" borderId="3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49" fontId="30" fillId="0" borderId="9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30" fillId="0" borderId="1" xfId="0" applyNumberFormat="1" applyFont="1" applyBorder="1" applyAlignment="1">
      <alignment vertical="top" wrapText="1"/>
    </xf>
    <xf numFmtId="0" fontId="31" fillId="0" borderId="9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9" fillId="0" borderId="2" xfId="0" applyNumberFormat="1" applyFont="1" applyBorder="1"/>
    <xf numFmtId="0" fontId="27" fillId="0" borderId="2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7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0" fillId="0" borderId="3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9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8"/>
  <sheetViews>
    <sheetView tabSelected="1" view="pageBreakPreview" zoomScaleSheetLayoutView="100" workbookViewId="0">
      <pane ySplit="3" topLeftCell="A82" activePane="bottomLeft" state="frozen"/>
      <selection pane="bottomLeft" activeCell="C89" sqref="C89:C92"/>
    </sheetView>
  </sheetViews>
  <sheetFormatPr defaultColWidth="8.85546875" defaultRowHeight="15"/>
  <cols>
    <col min="1" max="1" width="7.42578125" style="48" customWidth="1"/>
    <col min="2" max="2" width="22.42578125" style="3" customWidth="1"/>
    <col min="3" max="3" width="16" style="47" customWidth="1"/>
    <col min="4" max="4" width="13.140625" style="3" customWidth="1"/>
    <col min="5" max="5" width="9.28515625" style="3" customWidth="1"/>
    <col min="6" max="6" width="12.28515625" style="3" customWidth="1"/>
    <col min="7" max="7" width="17.7109375" style="3" customWidth="1"/>
    <col min="8" max="8" width="8.28515625" style="3" customWidth="1"/>
    <col min="9" max="9" width="16.85546875" style="3" customWidth="1"/>
    <col min="10" max="10" width="10.85546875" style="3" customWidth="1"/>
    <col min="11" max="11" width="9.85546875" style="3" customWidth="1"/>
    <col min="12" max="12" width="10.42578125" style="3" customWidth="1"/>
    <col min="13" max="13" width="7.5703125" style="3" customWidth="1"/>
    <col min="14" max="14" width="13.42578125" style="3" customWidth="1"/>
    <col min="15" max="15" width="14.28515625" style="3" customWidth="1"/>
    <col min="16" max="16384" width="8.85546875" style="3"/>
  </cols>
  <sheetData>
    <row r="1" spans="1:24" s="57" customFormat="1" ht="18.600000000000001" customHeight="1">
      <c r="A1" s="160" t="s">
        <v>2</v>
      </c>
      <c r="B1" s="160" t="s">
        <v>3</v>
      </c>
      <c r="C1" s="161" t="s">
        <v>4</v>
      </c>
      <c r="D1" s="159" t="s">
        <v>34</v>
      </c>
      <c r="E1" s="159"/>
      <c r="F1" s="159"/>
      <c r="G1" s="156" t="s">
        <v>35</v>
      </c>
      <c r="H1" s="156" t="s">
        <v>0</v>
      </c>
      <c r="I1" s="156"/>
      <c r="J1" s="156"/>
      <c r="K1" s="156"/>
      <c r="L1" s="156" t="s">
        <v>1</v>
      </c>
      <c r="M1" s="156"/>
      <c r="N1" s="156"/>
      <c r="O1" s="156"/>
    </row>
    <row r="2" spans="1:24" s="57" customFormat="1" ht="36" customHeight="1">
      <c r="A2" s="160"/>
      <c r="B2" s="160"/>
      <c r="C2" s="161"/>
      <c r="D2" s="44" t="s">
        <v>36</v>
      </c>
      <c r="E2" s="44" t="s">
        <v>37</v>
      </c>
      <c r="F2" s="44" t="s">
        <v>38</v>
      </c>
      <c r="G2" s="156"/>
      <c r="H2" s="49" t="s">
        <v>32</v>
      </c>
      <c r="I2" s="49" t="s">
        <v>5</v>
      </c>
      <c r="J2" s="49" t="s">
        <v>6</v>
      </c>
      <c r="K2" s="44" t="s">
        <v>33</v>
      </c>
      <c r="L2" s="49" t="s">
        <v>7</v>
      </c>
      <c r="M2" s="49" t="s">
        <v>8</v>
      </c>
      <c r="N2" s="49" t="s">
        <v>9</v>
      </c>
      <c r="O2" s="49" t="s">
        <v>10</v>
      </c>
    </row>
    <row r="3" spans="1:24" s="57" customFormat="1" ht="18.75">
      <c r="A3" s="45">
        <v>1</v>
      </c>
      <c r="B3" s="43">
        <v>2</v>
      </c>
      <c r="C3" s="46">
        <v>3</v>
      </c>
      <c r="D3" s="43">
        <v>6</v>
      </c>
      <c r="E3" s="45">
        <v>7</v>
      </c>
      <c r="F3" s="43">
        <v>8</v>
      </c>
      <c r="G3" s="45">
        <v>9</v>
      </c>
      <c r="H3" s="43">
        <v>10</v>
      </c>
      <c r="I3" s="45">
        <v>11</v>
      </c>
      <c r="J3" s="43">
        <v>12</v>
      </c>
      <c r="K3" s="45">
        <v>13</v>
      </c>
      <c r="L3" s="43">
        <v>14</v>
      </c>
      <c r="M3" s="45">
        <v>15</v>
      </c>
      <c r="N3" s="43">
        <v>16</v>
      </c>
      <c r="O3" s="45">
        <v>17</v>
      </c>
    </row>
    <row r="4" spans="1:24" ht="20.25" customHeight="1" thickBot="1">
      <c r="A4" s="157" t="s">
        <v>15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24" ht="26.25" customHeight="1" thickBot="1">
      <c r="A5" s="130" t="s">
        <v>121</v>
      </c>
      <c r="B5" s="130" t="s">
        <v>120</v>
      </c>
      <c r="C5" s="130" t="s">
        <v>138</v>
      </c>
      <c r="D5" s="130" t="s">
        <v>161</v>
      </c>
      <c r="E5" s="130" t="s">
        <v>162</v>
      </c>
      <c r="F5" s="130" t="s">
        <v>163</v>
      </c>
      <c r="G5" s="130" t="s">
        <v>164</v>
      </c>
      <c r="H5" s="122">
        <v>5.6000000000000001E-2</v>
      </c>
      <c r="I5" s="122">
        <v>0.15</v>
      </c>
      <c r="J5" s="122">
        <v>16.875</v>
      </c>
      <c r="K5" s="122">
        <v>0.12</v>
      </c>
      <c r="L5" s="122">
        <v>11.925000000000001</v>
      </c>
      <c r="M5" s="122">
        <v>98.438000000000002</v>
      </c>
      <c r="N5" s="122">
        <v>19.574999999999999</v>
      </c>
      <c r="O5" s="123">
        <v>1.0009999999999999</v>
      </c>
      <c r="P5" s="87"/>
    </row>
    <row r="6" spans="1:24" ht="39" thickBot="1">
      <c r="A6" s="146" t="s">
        <v>205</v>
      </c>
      <c r="B6" s="137" t="s">
        <v>206</v>
      </c>
      <c r="C6" s="97" t="s">
        <v>200</v>
      </c>
      <c r="D6" s="137" t="s">
        <v>202</v>
      </c>
      <c r="E6" s="137" t="s">
        <v>201</v>
      </c>
      <c r="F6" s="137" t="s">
        <v>203</v>
      </c>
      <c r="G6" s="137" t="s">
        <v>204</v>
      </c>
      <c r="H6" s="137">
        <v>5.5E-2</v>
      </c>
      <c r="I6" s="137">
        <v>10.25</v>
      </c>
      <c r="J6" s="137" t="s">
        <v>14</v>
      </c>
      <c r="K6" s="137">
        <v>4.2999999999999997E-2</v>
      </c>
      <c r="L6" s="137">
        <v>23.2</v>
      </c>
      <c r="M6" s="137">
        <v>44.97</v>
      </c>
      <c r="N6" s="137">
        <v>20.75</v>
      </c>
      <c r="O6" s="137">
        <v>0.75</v>
      </c>
      <c r="P6" s="87"/>
    </row>
    <row r="7" spans="1:24" ht="15.75" thickBot="1">
      <c r="A7" s="146"/>
      <c r="B7" s="137" t="s">
        <v>129</v>
      </c>
      <c r="C7" s="137">
        <v>60</v>
      </c>
      <c r="D7" s="137">
        <v>1.86</v>
      </c>
      <c r="E7" s="137">
        <v>2.64</v>
      </c>
      <c r="F7" s="137">
        <v>3.9</v>
      </c>
      <c r="G7" s="137">
        <v>46.8</v>
      </c>
      <c r="H7" s="137">
        <v>2.8000000000000001E-2</v>
      </c>
      <c r="I7" s="137">
        <v>10.029999999999999</v>
      </c>
      <c r="J7" s="137" t="s">
        <v>14</v>
      </c>
      <c r="K7" s="137">
        <v>2.1999999999999999E-2</v>
      </c>
      <c r="L7" s="137">
        <v>11.21</v>
      </c>
      <c r="M7" s="137">
        <v>20.77</v>
      </c>
      <c r="N7" s="137">
        <v>9.76</v>
      </c>
      <c r="O7" s="137">
        <v>0.45</v>
      </c>
      <c r="P7" s="87"/>
    </row>
    <row r="8" spans="1:24" ht="13.5" customHeight="1" thickBot="1">
      <c r="A8" s="130">
        <v>203</v>
      </c>
      <c r="B8" s="130" t="s">
        <v>125</v>
      </c>
      <c r="C8" s="130" t="s">
        <v>149</v>
      </c>
      <c r="D8" s="130">
        <v>5.4</v>
      </c>
      <c r="E8" s="130">
        <v>6.3</v>
      </c>
      <c r="F8" s="130">
        <v>36.6</v>
      </c>
      <c r="G8" s="130">
        <v>225</v>
      </c>
      <c r="H8" s="130">
        <v>4.9000000000000002E-2</v>
      </c>
      <c r="I8" s="130">
        <v>9.9000000000000005E-2</v>
      </c>
      <c r="J8" s="130">
        <v>51</v>
      </c>
      <c r="K8" s="130">
        <v>0.05</v>
      </c>
      <c r="L8" s="130">
        <v>75.08</v>
      </c>
      <c r="M8" s="130">
        <v>86.7</v>
      </c>
      <c r="N8" s="130">
        <v>22.74</v>
      </c>
      <c r="O8" s="130">
        <v>1.1000000000000001</v>
      </c>
      <c r="P8" s="87"/>
    </row>
    <row r="9" spans="1:24" ht="28.5" customHeight="1" thickBot="1">
      <c r="A9" s="130" t="s">
        <v>169</v>
      </c>
      <c r="B9" s="130" t="s">
        <v>170</v>
      </c>
      <c r="C9" s="130" t="s">
        <v>137</v>
      </c>
      <c r="D9" s="130" t="s">
        <v>171</v>
      </c>
      <c r="E9" s="130" t="s">
        <v>172</v>
      </c>
      <c r="F9" s="130" t="s">
        <v>173</v>
      </c>
      <c r="G9" s="130" t="s">
        <v>174</v>
      </c>
      <c r="H9" s="130">
        <v>8.0000000000000002E-3</v>
      </c>
      <c r="I9" s="130">
        <v>1.27</v>
      </c>
      <c r="J9" s="130" t="s">
        <v>14</v>
      </c>
      <c r="K9" s="130">
        <v>6.0000000000000001E-3</v>
      </c>
      <c r="L9" s="130">
        <v>10.28</v>
      </c>
      <c r="M9" s="130">
        <v>3.5</v>
      </c>
      <c r="N9" s="130">
        <v>3.2</v>
      </c>
      <c r="O9" s="130">
        <v>0.72</v>
      </c>
      <c r="P9" s="87"/>
    </row>
    <row r="10" spans="1:24" ht="22.5" customHeight="1" thickBot="1">
      <c r="A10" s="98"/>
      <c r="B10" s="130" t="s">
        <v>127</v>
      </c>
      <c r="C10" s="111" t="s">
        <v>165</v>
      </c>
      <c r="D10" s="109">
        <v>2.6</v>
      </c>
      <c r="E10" s="109">
        <v>0.4</v>
      </c>
      <c r="F10" s="109">
        <v>16</v>
      </c>
      <c r="G10" s="109">
        <v>78</v>
      </c>
      <c r="H10" s="109">
        <v>0.14000000000000001</v>
      </c>
      <c r="I10" s="109" t="s">
        <v>14</v>
      </c>
      <c r="J10" s="109" t="s">
        <v>14</v>
      </c>
      <c r="K10" s="109">
        <v>0.05</v>
      </c>
      <c r="L10" s="109">
        <v>20.7</v>
      </c>
      <c r="M10" s="109">
        <v>78.3</v>
      </c>
      <c r="N10" s="109">
        <v>29.7</v>
      </c>
      <c r="O10" s="130">
        <v>1.8</v>
      </c>
      <c r="P10" s="87"/>
    </row>
    <row r="11" spans="1:24" ht="16.5" customHeight="1" thickBot="1">
      <c r="A11" s="85"/>
      <c r="B11" s="130" t="s">
        <v>12</v>
      </c>
      <c r="C11" s="112" t="s">
        <v>165</v>
      </c>
      <c r="D11" s="110">
        <v>3.28</v>
      </c>
      <c r="E11" s="110">
        <v>0.48</v>
      </c>
      <c r="F11" s="110">
        <v>16.8</v>
      </c>
      <c r="G11" s="110">
        <v>84.64</v>
      </c>
      <c r="H11" s="110">
        <v>6.8000000000000005E-2</v>
      </c>
      <c r="I11" s="110" t="s">
        <v>14</v>
      </c>
      <c r="J11" s="110" t="s">
        <v>14</v>
      </c>
      <c r="K11" s="110">
        <v>2.7E-2</v>
      </c>
      <c r="L11" s="110">
        <v>16</v>
      </c>
      <c r="M11" s="110">
        <v>65</v>
      </c>
      <c r="N11" s="110">
        <v>19.2</v>
      </c>
      <c r="O11" s="133">
        <v>1.63</v>
      </c>
      <c r="P11" s="87"/>
      <c r="Q11" s="120"/>
      <c r="R11" s="120"/>
      <c r="S11" s="120"/>
      <c r="T11" s="120"/>
      <c r="U11" s="120"/>
      <c r="V11" s="120"/>
      <c r="W11" s="120"/>
      <c r="X11" s="121"/>
    </row>
    <row r="12" spans="1:24" ht="16.5" customHeight="1" thickBot="1">
      <c r="A12" s="85"/>
      <c r="B12" s="130" t="s">
        <v>13</v>
      </c>
      <c r="C12" s="130"/>
      <c r="D12" s="134" t="s">
        <v>190</v>
      </c>
      <c r="E12" s="134" t="s">
        <v>191</v>
      </c>
      <c r="F12" s="134" t="s">
        <v>192</v>
      </c>
      <c r="G12" s="134" t="s">
        <v>193</v>
      </c>
      <c r="H12" s="130">
        <v>0.85499999999999998</v>
      </c>
      <c r="I12" s="130">
        <f>SUM(I6:I11)</f>
        <v>21.649000000000001</v>
      </c>
      <c r="J12" s="130">
        <f t="shared" ref="J12:O12" si="0">SUM(J5:J11)</f>
        <v>67.875</v>
      </c>
      <c r="K12" s="130">
        <f t="shared" si="0"/>
        <v>0.318</v>
      </c>
      <c r="L12" s="130">
        <f t="shared" si="0"/>
        <v>168.39499999999998</v>
      </c>
      <c r="M12" s="130">
        <f t="shared" si="0"/>
        <v>397.67800000000005</v>
      </c>
      <c r="N12" s="130">
        <f t="shared" si="0"/>
        <v>124.92500000000001</v>
      </c>
      <c r="O12" s="130">
        <f t="shared" si="0"/>
        <v>7.4509999999999996</v>
      </c>
      <c r="P12" s="87"/>
    </row>
    <row r="13" spans="1:24" ht="16.5" customHeight="1" thickBot="1">
      <c r="A13" s="157" t="s">
        <v>168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87"/>
    </row>
    <row r="14" spans="1:24" ht="57" customHeight="1" thickBot="1">
      <c r="A14" s="139" t="s">
        <v>122</v>
      </c>
      <c r="B14" s="145" t="s">
        <v>237</v>
      </c>
      <c r="C14" s="139" t="s">
        <v>145</v>
      </c>
      <c r="D14" s="139">
        <v>7.4</v>
      </c>
      <c r="E14" s="139">
        <v>11.5</v>
      </c>
      <c r="F14" s="139">
        <v>38.4</v>
      </c>
      <c r="G14" s="139">
        <v>326</v>
      </c>
      <c r="H14" s="139">
        <v>0.06</v>
      </c>
      <c r="I14" s="139">
        <v>0.91</v>
      </c>
      <c r="J14" s="139">
        <v>30.6</v>
      </c>
      <c r="K14" s="139">
        <v>0.19600000000000001</v>
      </c>
      <c r="L14" s="139">
        <v>158.82400000000001</v>
      </c>
      <c r="M14" s="139">
        <v>137.464</v>
      </c>
      <c r="N14" s="139">
        <v>23.064</v>
      </c>
      <c r="O14" s="139">
        <v>0.25</v>
      </c>
      <c r="P14" s="87"/>
    </row>
    <row r="15" spans="1:24" ht="15.75" thickBot="1">
      <c r="A15" s="139"/>
      <c r="B15" s="140" t="s">
        <v>119</v>
      </c>
      <c r="C15" s="140">
        <v>1.4</v>
      </c>
      <c r="D15" s="140">
        <v>1.4</v>
      </c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87"/>
    </row>
    <row r="16" spans="1:24" ht="39" thickBot="1">
      <c r="A16" s="139">
        <v>404</v>
      </c>
      <c r="B16" s="139" t="s">
        <v>176</v>
      </c>
      <c r="C16" s="139" t="s">
        <v>177</v>
      </c>
      <c r="D16" s="139" t="s">
        <v>179</v>
      </c>
      <c r="E16" s="139" t="s">
        <v>180</v>
      </c>
      <c r="F16" s="139" t="s">
        <v>181</v>
      </c>
      <c r="G16" s="139" t="s">
        <v>178</v>
      </c>
      <c r="H16" s="139">
        <v>0.9</v>
      </c>
      <c r="I16" s="139">
        <v>0.28000000000000003</v>
      </c>
      <c r="J16" s="139">
        <v>11</v>
      </c>
      <c r="K16" s="139">
        <v>0.8</v>
      </c>
      <c r="L16" s="139">
        <v>51</v>
      </c>
      <c r="M16" s="139">
        <v>71.7</v>
      </c>
      <c r="N16" s="139">
        <v>19.7</v>
      </c>
      <c r="O16" s="139"/>
      <c r="P16" s="87"/>
    </row>
    <row r="17" spans="1:16" ht="15.75" thickBot="1">
      <c r="A17" s="143">
        <v>15</v>
      </c>
      <c r="B17" s="143" t="s">
        <v>232</v>
      </c>
      <c r="C17" s="143">
        <v>15</v>
      </c>
      <c r="D17" s="143">
        <v>3.8</v>
      </c>
      <c r="E17" s="143">
        <v>4</v>
      </c>
      <c r="F17" s="143">
        <v>0</v>
      </c>
      <c r="G17" s="143">
        <v>51</v>
      </c>
      <c r="H17" s="143"/>
      <c r="I17" s="143"/>
      <c r="J17" s="143"/>
      <c r="K17" s="143"/>
      <c r="L17" s="143"/>
      <c r="M17" s="143"/>
      <c r="N17" s="143"/>
      <c r="O17" s="143"/>
      <c r="P17" s="87"/>
    </row>
    <row r="18" spans="1:16" ht="15.75" thickBot="1">
      <c r="A18" s="92">
        <v>377</v>
      </c>
      <c r="B18" s="86" t="s">
        <v>11</v>
      </c>
      <c r="C18" s="92" t="s">
        <v>182</v>
      </c>
      <c r="D18" s="92">
        <v>0.2</v>
      </c>
      <c r="E18" s="92">
        <v>0</v>
      </c>
      <c r="F18" s="92">
        <v>16</v>
      </c>
      <c r="G18" s="92">
        <v>65</v>
      </c>
      <c r="H18" s="92"/>
      <c r="I18" s="89">
        <v>2.7E-2</v>
      </c>
      <c r="J18" s="86"/>
      <c r="K18" s="86"/>
      <c r="L18" s="86">
        <v>10.66</v>
      </c>
      <c r="M18" s="86">
        <v>2.13</v>
      </c>
      <c r="N18" s="86">
        <v>1.2</v>
      </c>
      <c r="O18" s="86">
        <v>0.25</v>
      </c>
      <c r="P18" s="87"/>
    </row>
    <row r="19" spans="1:16" ht="15.75" thickBot="1">
      <c r="A19" s="139"/>
      <c r="B19" s="139" t="s">
        <v>12</v>
      </c>
      <c r="C19" s="117" t="s">
        <v>165</v>
      </c>
      <c r="D19" s="114">
        <v>3.28</v>
      </c>
      <c r="E19" s="114">
        <v>0.48</v>
      </c>
      <c r="F19" s="114">
        <v>16.8</v>
      </c>
      <c r="G19" s="114">
        <v>84.64</v>
      </c>
      <c r="H19" s="114">
        <v>6.8000000000000005E-2</v>
      </c>
      <c r="I19" s="114" t="s">
        <v>14</v>
      </c>
      <c r="J19" s="114" t="s">
        <v>14</v>
      </c>
      <c r="K19" s="114">
        <v>2.7E-2</v>
      </c>
      <c r="L19" s="114">
        <v>16</v>
      </c>
      <c r="M19" s="114">
        <v>65</v>
      </c>
      <c r="N19" s="114">
        <v>19.2</v>
      </c>
      <c r="O19" s="115">
        <v>1.63</v>
      </c>
      <c r="P19" s="87"/>
    </row>
    <row r="20" spans="1:16" ht="15.75" thickBot="1">
      <c r="A20" s="147"/>
      <c r="B20" s="146" t="s">
        <v>13</v>
      </c>
      <c r="C20" s="146"/>
      <c r="D20" s="141">
        <v>26.28</v>
      </c>
      <c r="E20" s="141">
        <v>23.18</v>
      </c>
      <c r="F20" s="141">
        <v>136.19999999999999</v>
      </c>
      <c r="G20" s="141">
        <v>892.64</v>
      </c>
      <c r="H20" s="148">
        <v>0.49199999999999999</v>
      </c>
      <c r="I20" s="148">
        <f>SUM(I14:I19)</f>
        <v>1.2169999999999999</v>
      </c>
      <c r="J20" s="148">
        <v>82.5</v>
      </c>
      <c r="K20" s="148">
        <v>34.253</v>
      </c>
      <c r="L20" s="148">
        <v>164.89</v>
      </c>
      <c r="M20" s="148">
        <v>422.73</v>
      </c>
      <c r="N20" s="148">
        <v>130.61000000000001</v>
      </c>
      <c r="O20" s="148">
        <v>7.577</v>
      </c>
      <c r="P20" s="87"/>
    </row>
    <row r="21" spans="1:16" ht="15.75" thickBot="1">
      <c r="A21" s="147"/>
      <c r="B21" s="146"/>
      <c r="C21" s="146"/>
      <c r="D21" s="141">
        <v>26.28</v>
      </c>
      <c r="E21" s="141">
        <v>23.18</v>
      </c>
      <c r="F21" s="141">
        <v>136.19999999999999</v>
      </c>
      <c r="G21" s="141">
        <v>892.64</v>
      </c>
      <c r="H21" s="148"/>
      <c r="I21" s="148"/>
      <c r="J21" s="148"/>
      <c r="K21" s="148"/>
      <c r="L21" s="148"/>
      <c r="M21" s="148"/>
      <c r="N21" s="148"/>
      <c r="O21" s="148"/>
      <c r="P21" s="87"/>
    </row>
    <row r="22" spans="1:16" ht="24.75" customHeight="1" thickBot="1">
      <c r="A22" s="98"/>
      <c r="B22" s="90"/>
      <c r="C22" s="99"/>
      <c r="D22" s="88"/>
      <c r="E22" s="88"/>
      <c r="F22" s="88"/>
      <c r="G22" s="96" t="s">
        <v>151</v>
      </c>
      <c r="H22" s="94" t="s">
        <v>17</v>
      </c>
      <c r="I22" s="93"/>
      <c r="J22" s="88"/>
      <c r="K22" s="88"/>
      <c r="L22" s="88"/>
      <c r="M22" s="88"/>
      <c r="N22" s="88"/>
      <c r="O22" s="88"/>
      <c r="P22" s="87"/>
    </row>
    <row r="23" spans="1:16" ht="15.75" thickBot="1">
      <c r="A23" s="139">
        <v>259</v>
      </c>
      <c r="B23" s="139" t="s">
        <v>219</v>
      </c>
      <c r="C23" s="139">
        <v>240</v>
      </c>
      <c r="D23" s="139">
        <v>16.190000000000001</v>
      </c>
      <c r="E23" s="139">
        <v>35.64</v>
      </c>
      <c r="F23" s="139">
        <v>28.8</v>
      </c>
      <c r="G23" s="139">
        <v>500.6</v>
      </c>
      <c r="H23" s="139">
        <v>0.06</v>
      </c>
      <c r="I23" s="139">
        <v>0.91</v>
      </c>
      <c r="J23" s="139">
        <v>30.6</v>
      </c>
      <c r="K23" s="139">
        <v>0.19600000000000001</v>
      </c>
      <c r="L23" s="139">
        <v>158.82400000000001</v>
      </c>
      <c r="M23" s="139">
        <v>137.464</v>
      </c>
      <c r="N23" s="139">
        <v>23.064</v>
      </c>
      <c r="O23" s="139">
        <v>0.25</v>
      </c>
      <c r="P23" s="87"/>
    </row>
    <row r="24" spans="1:16" ht="26.25" thickBot="1">
      <c r="A24" s="139" t="s">
        <v>212</v>
      </c>
      <c r="B24" s="139" t="s">
        <v>221</v>
      </c>
      <c r="C24" s="97" t="s">
        <v>158</v>
      </c>
      <c r="D24" s="139">
        <v>0.72</v>
      </c>
      <c r="E24" s="139">
        <v>0.12</v>
      </c>
      <c r="F24" s="139">
        <v>1.92</v>
      </c>
      <c r="G24" s="139">
        <v>15.6</v>
      </c>
      <c r="H24" s="139">
        <v>5.5E-2</v>
      </c>
      <c r="I24" s="139">
        <v>10.25</v>
      </c>
      <c r="J24" s="139" t="s">
        <v>14</v>
      </c>
      <c r="K24" s="139">
        <v>4.2999999999999997E-2</v>
      </c>
      <c r="L24" s="139">
        <v>23.2</v>
      </c>
      <c r="M24" s="139">
        <v>44.97</v>
      </c>
      <c r="N24" s="139">
        <v>20.75</v>
      </c>
      <c r="O24" s="139">
        <v>0.75</v>
      </c>
      <c r="P24" s="87"/>
    </row>
    <row r="25" spans="1:16" ht="15.75" thickBot="1">
      <c r="A25" s="139"/>
      <c r="B25" s="139"/>
      <c r="C25" s="139" t="s">
        <v>123</v>
      </c>
      <c r="D25" s="139" t="s">
        <v>124</v>
      </c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87"/>
    </row>
    <row r="26" spans="1:16" ht="26.25" thickBot="1">
      <c r="A26" s="139">
        <v>349</v>
      </c>
      <c r="B26" s="139" t="s">
        <v>126</v>
      </c>
      <c r="C26" s="139" t="s">
        <v>137</v>
      </c>
      <c r="D26" s="139">
        <v>0.08</v>
      </c>
      <c r="E26" s="139">
        <v>0</v>
      </c>
      <c r="F26" s="139">
        <v>21.82</v>
      </c>
      <c r="G26" s="139">
        <v>87.6</v>
      </c>
      <c r="H26" s="139">
        <v>8.0000000000000002E-3</v>
      </c>
      <c r="I26" s="139">
        <v>1.27</v>
      </c>
      <c r="J26" s="139" t="s">
        <v>14</v>
      </c>
      <c r="K26" s="139">
        <v>6.0000000000000001E-3</v>
      </c>
      <c r="L26" s="139">
        <v>10.28</v>
      </c>
      <c r="M26" s="139">
        <v>3.5</v>
      </c>
      <c r="N26" s="139">
        <v>3.2</v>
      </c>
      <c r="O26" s="139">
        <v>0.72</v>
      </c>
      <c r="P26" s="87"/>
    </row>
    <row r="27" spans="1:16" ht="15.75" thickBot="1">
      <c r="A27" s="143"/>
      <c r="B27" s="143" t="s">
        <v>166</v>
      </c>
      <c r="C27" s="109">
        <v>200</v>
      </c>
      <c r="D27" s="109">
        <v>1</v>
      </c>
      <c r="E27" s="109">
        <v>0</v>
      </c>
      <c r="F27" s="109">
        <v>24.4</v>
      </c>
      <c r="G27" s="109">
        <v>101.6</v>
      </c>
      <c r="H27" s="109"/>
      <c r="I27" s="109"/>
      <c r="J27" s="109"/>
      <c r="K27" s="109"/>
      <c r="L27" s="109"/>
      <c r="M27" s="109"/>
      <c r="N27" s="109"/>
      <c r="O27" s="143"/>
      <c r="P27" s="87"/>
    </row>
    <row r="28" spans="1:16" ht="15.75" thickBot="1">
      <c r="A28" s="140"/>
      <c r="B28" s="139" t="s">
        <v>127</v>
      </c>
      <c r="C28" s="111" t="s">
        <v>165</v>
      </c>
      <c r="D28" s="109">
        <v>2.6</v>
      </c>
      <c r="E28" s="109">
        <v>0.4</v>
      </c>
      <c r="F28" s="109">
        <v>16</v>
      </c>
      <c r="G28" s="109">
        <v>78</v>
      </c>
      <c r="H28" s="109">
        <v>0.14000000000000001</v>
      </c>
      <c r="I28" s="109" t="s">
        <v>14</v>
      </c>
      <c r="J28" s="109" t="s">
        <v>14</v>
      </c>
      <c r="K28" s="109">
        <v>0.05</v>
      </c>
      <c r="L28" s="109">
        <v>20.7</v>
      </c>
      <c r="M28" s="109">
        <v>78.3</v>
      </c>
      <c r="N28" s="109">
        <v>29.7</v>
      </c>
      <c r="O28" s="139">
        <v>1.8</v>
      </c>
      <c r="P28" s="87"/>
    </row>
    <row r="29" spans="1:16" ht="15.75" thickBot="1">
      <c r="A29" s="140"/>
      <c r="B29" s="139" t="s">
        <v>12</v>
      </c>
      <c r="C29" s="112" t="s">
        <v>165</v>
      </c>
      <c r="D29" s="110">
        <v>3.28</v>
      </c>
      <c r="E29" s="110">
        <v>0.48</v>
      </c>
      <c r="F29" s="110">
        <v>16.8</v>
      </c>
      <c r="G29" s="110">
        <v>84.64</v>
      </c>
      <c r="H29" s="110">
        <v>6.8000000000000005E-2</v>
      </c>
      <c r="I29" s="110" t="s">
        <v>14</v>
      </c>
      <c r="J29" s="110" t="s">
        <v>14</v>
      </c>
      <c r="K29" s="110">
        <v>2.7E-2</v>
      </c>
      <c r="L29" s="110">
        <v>16</v>
      </c>
      <c r="M29" s="110">
        <v>65</v>
      </c>
      <c r="N29" s="110">
        <v>19.2</v>
      </c>
      <c r="O29" s="142">
        <v>1.63</v>
      </c>
      <c r="P29" s="87"/>
    </row>
    <row r="30" spans="1:16" ht="15.75" thickBot="1">
      <c r="A30" s="139"/>
      <c r="B30" s="86" t="s">
        <v>13</v>
      </c>
      <c r="C30" s="139"/>
      <c r="D30" s="139">
        <v>24.28</v>
      </c>
      <c r="E30" s="139">
        <v>124</v>
      </c>
      <c r="F30" s="139">
        <v>111.2</v>
      </c>
      <c r="G30" s="139">
        <v>847.64</v>
      </c>
      <c r="H30" s="139">
        <f>SUM(H23:H29)</f>
        <v>0.33100000000000002</v>
      </c>
      <c r="I30" s="139">
        <v>48.036999999999999</v>
      </c>
      <c r="J30" s="139">
        <f t="shared" ref="J30:O30" si="1">SUM(J23:J29)</f>
        <v>30.6</v>
      </c>
      <c r="K30" s="139">
        <f t="shared" si="1"/>
        <v>0.32200000000000001</v>
      </c>
      <c r="L30" s="139">
        <f t="shared" si="1"/>
        <v>229.00399999999999</v>
      </c>
      <c r="M30" s="139">
        <f t="shared" si="1"/>
        <v>329.23399999999998</v>
      </c>
      <c r="N30" s="139">
        <f t="shared" si="1"/>
        <v>95.914000000000001</v>
      </c>
      <c r="O30" s="139">
        <f t="shared" si="1"/>
        <v>5.15</v>
      </c>
      <c r="P30" s="87"/>
    </row>
    <row r="31" spans="1:16" ht="26.25" customHeight="1" thickBot="1">
      <c r="A31" s="88"/>
      <c r="B31" s="86"/>
      <c r="C31" s="88"/>
      <c r="D31" s="88"/>
      <c r="E31" s="88"/>
      <c r="F31" s="88"/>
      <c r="G31" s="96" t="s">
        <v>133</v>
      </c>
      <c r="H31" s="88"/>
      <c r="I31" s="88"/>
      <c r="J31" s="88"/>
      <c r="K31" s="88"/>
      <c r="L31" s="88"/>
      <c r="M31" s="88"/>
      <c r="N31" s="88"/>
      <c r="O31" s="88"/>
      <c r="P31" s="87"/>
    </row>
    <row r="32" spans="1:16" ht="26.25" thickBot="1">
      <c r="A32" s="106">
        <v>294</v>
      </c>
      <c r="B32" s="131" t="s">
        <v>183</v>
      </c>
      <c r="C32" s="106" t="s">
        <v>138</v>
      </c>
      <c r="D32" s="131">
        <v>17</v>
      </c>
      <c r="E32" s="131">
        <v>19.2</v>
      </c>
      <c r="F32" s="131">
        <v>19.2</v>
      </c>
      <c r="G32" s="125">
        <v>318</v>
      </c>
      <c r="H32" s="131">
        <v>5.6000000000000001E-2</v>
      </c>
      <c r="I32" s="131" t="s">
        <v>14</v>
      </c>
      <c r="J32" s="131">
        <v>16.875</v>
      </c>
      <c r="K32" s="131">
        <v>0.12</v>
      </c>
      <c r="L32" s="131">
        <v>11.925000000000001</v>
      </c>
      <c r="M32" s="131">
        <v>98.438000000000002</v>
      </c>
      <c r="N32" s="131">
        <v>19.574999999999999</v>
      </c>
      <c r="O32" s="131">
        <v>1.0009999999999999</v>
      </c>
      <c r="P32" s="87"/>
    </row>
    <row r="33" spans="1:16" ht="15.75" thickBot="1">
      <c r="A33" s="146">
        <v>302</v>
      </c>
      <c r="B33" s="146" t="s">
        <v>131</v>
      </c>
      <c r="C33" s="146" t="s">
        <v>144</v>
      </c>
      <c r="D33" s="146">
        <v>7.52</v>
      </c>
      <c r="E33" s="146">
        <v>6.28</v>
      </c>
      <c r="F33" s="146">
        <v>40.729999999999997</v>
      </c>
      <c r="G33" s="146">
        <v>249.6</v>
      </c>
      <c r="H33" s="146">
        <v>9.1999999999999998E-2</v>
      </c>
      <c r="I33" s="146">
        <v>0</v>
      </c>
      <c r="J33" s="146">
        <v>21</v>
      </c>
      <c r="K33" s="146">
        <v>3.6999999999999998E-2</v>
      </c>
      <c r="L33" s="146">
        <v>39.229999999999997</v>
      </c>
      <c r="M33" s="146">
        <v>164.4</v>
      </c>
      <c r="N33" s="146">
        <v>23.75</v>
      </c>
      <c r="O33" s="146">
        <v>0.87</v>
      </c>
      <c r="P33" s="87"/>
    </row>
    <row r="34" spans="1:16" ht="15.75" thickBo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87"/>
    </row>
    <row r="35" spans="1:16" ht="26.25" thickBot="1">
      <c r="A35" s="137" t="s">
        <v>189</v>
      </c>
      <c r="B35" s="137" t="s">
        <v>207</v>
      </c>
      <c r="C35" s="97" t="s">
        <v>139</v>
      </c>
      <c r="D35" s="137" t="s">
        <v>208</v>
      </c>
      <c r="E35" s="137" t="s">
        <v>209</v>
      </c>
      <c r="F35" s="137" t="s">
        <v>210</v>
      </c>
      <c r="G35" s="137" t="s">
        <v>211</v>
      </c>
      <c r="H35" s="130">
        <v>5.5E-2</v>
      </c>
      <c r="I35" s="130">
        <v>10.25</v>
      </c>
      <c r="J35" s="130"/>
      <c r="K35" s="130">
        <v>4.2999999999999997E-2</v>
      </c>
      <c r="L35" s="130">
        <v>23.2</v>
      </c>
      <c r="M35" s="130">
        <v>44.97</v>
      </c>
      <c r="N35" s="130">
        <v>20.75</v>
      </c>
      <c r="O35" s="130">
        <v>0.75</v>
      </c>
      <c r="P35" s="87"/>
    </row>
    <row r="36" spans="1:16" ht="26.25" thickBot="1">
      <c r="A36" s="88">
        <v>349</v>
      </c>
      <c r="B36" s="88" t="s">
        <v>126</v>
      </c>
      <c r="C36" s="88" t="s">
        <v>137</v>
      </c>
      <c r="D36" s="88">
        <v>0.08</v>
      </c>
      <c r="E36" s="88">
        <v>0</v>
      </c>
      <c r="F36" s="88">
        <v>21.82</v>
      </c>
      <c r="G36" s="88">
        <v>87.6</v>
      </c>
      <c r="H36" s="88">
        <v>8.0000000000000002E-3</v>
      </c>
      <c r="I36" s="88">
        <v>1.27</v>
      </c>
      <c r="J36" s="88" t="s">
        <v>14</v>
      </c>
      <c r="K36" s="88">
        <v>6.0000000000000001E-3</v>
      </c>
      <c r="L36" s="88">
        <v>10.28</v>
      </c>
      <c r="M36" s="88">
        <v>3.5</v>
      </c>
      <c r="N36" s="88">
        <v>3.2</v>
      </c>
      <c r="O36" s="88">
        <v>0.72</v>
      </c>
      <c r="P36" s="87"/>
    </row>
    <row r="37" spans="1:16" ht="15.75" customHeight="1" thickBot="1">
      <c r="A37" s="88"/>
      <c r="B37" s="88" t="s">
        <v>127</v>
      </c>
      <c r="C37" s="97" t="s">
        <v>165</v>
      </c>
      <c r="D37" s="88">
        <v>2.6</v>
      </c>
      <c r="E37" s="88">
        <v>0.4</v>
      </c>
      <c r="F37" s="88">
        <v>16</v>
      </c>
      <c r="G37" s="88">
        <v>78</v>
      </c>
      <c r="H37" s="88">
        <v>9.5999999999999992E-3</v>
      </c>
      <c r="I37" s="88" t="s">
        <v>14</v>
      </c>
      <c r="J37" s="88" t="s">
        <v>14</v>
      </c>
      <c r="K37" s="88">
        <v>3.5999999999999997E-2</v>
      </c>
      <c r="L37" s="88">
        <v>13.8</v>
      </c>
      <c r="M37" s="88">
        <v>52.2</v>
      </c>
      <c r="N37" s="88">
        <v>19.8</v>
      </c>
      <c r="O37" s="88">
        <v>1.2</v>
      </c>
      <c r="P37" s="87"/>
    </row>
    <row r="38" spans="1:16" ht="15.75" thickBot="1">
      <c r="A38" s="88"/>
      <c r="B38" s="88" t="s">
        <v>12</v>
      </c>
      <c r="C38" s="97" t="s">
        <v>140</v>
      </c>
      <c r="D38" s="88">
        <v>3.28</v>
      </c>
      <c r="E38" s="88">
        <v>0.48</v>
      </c>
      <c r="F38" s="88">
        <v>16.8</v>
      </c>
      <c r="G38" s="88">
        <v>84.64</v>
      </c>
      <c r="H38" s="88">
        <v>6.8000000000000005E-2</v>
      </c>
      <c r="I38" s="88" t="s">
        <v>14</v>
      </c>
      <c r="J38" s="88" t="s">
        <v>14</v>
      </c>
      <c r="K38" s="88">
        <v>2.7E-2</v>
      </c>
      <c r="L38" s="88">
        <v>16</v>
      </c>
      <c r="M38" s="88">
        <v>65</v>
      </c>
      <c r="N38" s="88">
        <v>19.2</v>
      </c>
      <c r="O38" s="88">
        <v>1.63</v>
      </c>
      <c r="P38" s="87"/>
    </row>
    <row r="39" spans="1:16" ht="15.75" thickBot="1">
      <c r="A39" s="88"/>
      <c r="B39" s="86" t="s">
        <v>13</v>
      </c>
      <c r="C39" s="88">
        <v>630</v>
      </c>
      <c r="D39" s="88">
        <v>40.299999999999997</v>
      </c>
      <c r="E39" s="88">
        <v>43.58</v>
      </c>
      <c r="F39" s="88">
        <v>105.94</v>
      </c>
      <c r="G39" s="88">
        <f t="shared" ref="G39:O39" si="2">SUM(G32:G38)</f>
        <v>817.84</v>
      </c>
      <c r="H39" s="88">
        <f t="shared" si="2"/>
        <v>0.28859999999999997</v>
      </c>
      <c r="I39" s="88">
        <f t="shared" si="2"/>
        <v>11.52</v>
      </c>
      <c r="J39" s="88">
        <f t="shared" si="2"/>
        <v>37.875</v>
      </c>
      <c r="K39" s="88">
        <f t="shared" si="2"/>
        <v>0.26900000000000002</v>
      </c>
      <c r="L39" s="88">
        <f t="shared" si="2"/>
        <v>114.435</v>
      </c>
      <c r="M39" s="88">
        <f t="shared" si="2"/>
        <v>428.50799999999998</v>
      </c>
      <c r="N39" s="88">
        <f t="shared" si="2"/>
        <v>106.27500000000001</v>
      </c>
      <c r="O39" s="88">
        <f t="shared" si="2"/>
        <v>6.1710000000000003</v>
      </c>
      <c r="P39" s="87"/>
    </row>
    <row r="40" spans="1:16" ht="27" customHeight="1" thickBot="1">
      <c r="A40" s="88"/>
      <c r="B40" s="88"/>
      <c r="C40" s="88"/>
      <c r="D40" s="88"/>
      <c r="E40" s="88"/>
      <c r="F40" s="88"/>
      <c r="G40" s="96" t="s">
        <v>134</v>
      </c>
      <c r="H40" s="88"/>
      <c r="I40" s="88"/>
      <c r="J40" s="88"/>
      <c r="K40" s="88"/>
      <c r="L40" s="88"/>
      <c r="M40" s="88"/>
      <c r="N40" s="88"/>
      <c r="O40" s="88"/>
      <c r="P40" s="87"/>
    </row>
    <row r="41" spans="1:16" ht="27" customHeight="1" thickBot="1">
      <c r="A41" s="88">
        <v>260</v>
      </c>
      <c r="B41" s="88" t="s">
        <v>152</v>
      </c>
      <c r="C41" s="88" t="s">
        <v>141</v>
      </c>
      <c r="D41" s="88">
        <v>21.56</v>
      </c>
      <c r="E41" s="88">
        <v>8.9600000000000009</v>
      </c>
      <c r="F41" s="88">
        <v>5.18</v>
      </c>
      <c r="G41" s="88">
        <v>188</v>
      </c>
      <c r="H41" s="88">
        <v>0.02</v>
      </c>
      <c r="I41" s="88">
        <v>0.15</v>
      </c>
      <c r="J41" s="88">
        <v>20.8</v>
      </c>
      <c r="K41" s="88">
        <v>3.2000000000000001E-2</v>
      </c>
      <c r="L41" s="88">
        <v>12.88</v>
      </c>
      <c r="M41" s="88">
        <v>33.6</v>
      </c>
      <c r="N41" s="88">
        <v>7.72</v>
      </c>
      <c r="O41" s="88">
        <v>0.34</v>
      </c>
      <c r="P41" s="87"/>
    </row>
    <row r="42" spans="1:16" ht="15.75" thickBot="1">
      <c r="A42" s="146">
        <v>302</v>
      </c>
      <c r="B42" s="146" t="s">
        <v>175</v>
      </c>
      <c r="C42" s="146" t="s">
        <v>144</v>
      </c>
      <c r="D42" s="146">
        <v>4.7699999999999996</v>
      </c>
      <c r="E42" s="146">
        <v>4.83</v>
      </c>
      <c r="F42" s="146">
        <v>34.909999999999997</v>
      </c>
      <c r="G42" s="146">
        <v>202.2</v>
      </c>
      <c r="H42" s="146">
        <v>9.1999999999999998E-2</v>
      </c>
      <c r="I42" s="146">
        <v>0</v>
      </c>
      <c r="J42" s="146">
        <v>21</v>
      </c>
      <c r="K42" s="146">
        <v>3.6999999999999998E-2</v>
      </c>
      <c r="L42" s="146">
        <v>39.229999999999997</v>
      </c>
      <c r="M42" s="146">
        <v>164.4</v>
      </c>
      <c r="N42" s="146">
        <v>23.75</v>
      </c>
      <c r="O42" s="146">
        <v>0.87</v>
      </c>
      <c r="P42" s="87"/>
    </row>
    <row r="43" spans="1:16" ht="15.75" thickBot="1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87"/>
    </row>
    <row r="44" spans="1:16" ht="26.25" thickBot="1">
      <c r="A44" s="143" t="s">
        <v>212</v>
      </c>
      <c r="B44" s="128" t="s">
        <v>167</v>
      </c>
      <c r="C44" s="97" t="s">
        <v>158</v>
      </c>
      <c r="D44" s="88">
        <v>0.72</v>
      </c>
      <c r="E44" s="88">
        <v>0.12</v>
      </c>
      <c r="F44" s="88">
        <v>1.92</v>
      </c>
      <c r="G44" s="88">
        <v>15.6</v>
      </c>
      <c r="H44" s="88">
        <v>5.5E-2</v>
      </c>
      <c r="I44" s="88">
        <v>10.25</v>
      </c>
      <c r="J44" s="88" t="s">
        <v>14</v>
      </c>
      <c r="K44" s="88">
        <v>4.2999999999999997E-2</v>
      </c>
      <c r="L44" s="88">
        <v>23.2</v>
      </c>
      <c r="M44" s="88">
        <v>44.97</v>
      </c>
      <c r="N44" s="88">
        <v>20.75</v>
      </c>
      <c r="O44" s="88">
        <v>0.75</v>
      </c>
      <c r="P44" s="87"/>
    </row>
    <row r="45" spans="1:16" ht="15.75" thickBot="1">
      <c r="A45" s="88"/>
      <c r="B45" s="88" t="s">
        <v>127</v>
      </c>
      <c r="C45" s="111" t="s">
        <v>165</v>
      </c>
      <c r="D45" s="113">
        <v>2.6</v>
      </c>
      <c r="E45" s="113">
        <v>0.4</v>
      </c>
      <c r="F45" s="113">
        <v>16</v>
      </c>
      <c r="G45" s="113">
        <v>78</v>
      </c>
      <c r="H45" s="113">
        <v>0.14000000000000001</v>
      </c>
      <c r="I45" s="113" t="s">
        <v>14</v>
      </c>
      <c r="J45" s="113" t="s">
        <v>14</v>
      </c>
      <c r="K45" s="113">
        <v>0.05</v>
      </c>
      <c r="L45" s="113">
        <v>20.7</v>
      </c>
      <c r="M45" s="113">
        <v>78.3</v>
      </c>
      <c r="N45" s="113">
        <v>29.7</v>
      </c>
      <c r="O45" s="105">
        <v>1.8</v>
      </c>
      <c r="P45" s="87"/>
    </row>
    <row r="46" spans="1:16" ht="15.75" thickBot="1">
      <c r="A46" s="88"/>
      <c r="B46" s="88" t="s">
        <v>12</v>
      </c>
      <c r="C46" s="111" t="s">
        <v>165</v>
      </c>
      <c r="D46" s="114">
        <v>3.28</v>
      </c>
      <c r="E46" s="114">
        <v>0.48</v>
      </c>
      <c r="F46" s="114">
        <v>16.8</v>
      </c>
      <c r="G46" s="114">
        <v>84.64</v>
      </c>
      <c r="H46" s="114">
        <v>6.8000000000000005E-2</v>
      </c>
      <c r="I46" s="114" t="s">
        <v>14</v>
      </c>
      <c r="J46" s="114" t="s">
        <v>14</v>
      </c>
      <c r="K46" s="114">
        <v>2.7E-2</v>
      </c>
      <c r="L46" s="114">
        <v>16</v>
      </c>
      <c r="M46" s="114">
        <v>65</v>
      </c>
      <c r="N46" s="114">
        <v>19.2</v>
      </c>
      <c r="O46" s="115">
        <v>1.63</v>
      </c>
      <c r="P46" s="87"/>
    </row>
    <row r="47" spans="1:16" ht="15.75" thickBot="1">
      <c r="A47" s="128">
        <v>355</v>
      </c>
      <c r="B47" s="128" t="s">
        <v>148</v>
      </c>
      <c r="C47" s="129" t="s">
        <v>137</v>
      </c>
      <c r="D47" s="128">
        <v>1.04</v>
      </c>
      <c r="E47" s="128">
        <v>0</v>
      </c>
      <c r="F47" s="129">
        <v>41.24</v>
      </c>
      <c r="G47" s="128">
        <v>169.2</v>
      </c>
      <c r="H47" s="114"/>
      <c r="I47" s="114"/>
      <c r="J47" s="114"/>
      <c r="K47" s="114"/>
      <c r="L47" s="114"/>
      <c r="M47" s="114"/>
      <c r="N47" s="114"/>
      <c r="O47" s="115"/>
      <c r="P47" s="87"/>
    </row>
    <row r="48" spans="1:16" ht="16.5" customHeight="1" thickBot="1">
      <c r="A48" s="88"/>
      <c r="B48" s="129" t="s">
        <v>13</v>
      </c>
      <c r="C48" s="129"/>
      <c r="D48" s="129">
        <v>33.97</v>
      </c>
      <c r="E48" s="88">
        <v>14.79</v>
      </c>
      <c r="F48" s="88">
        <v>116.05</v>
      </c>
      <c r="G48" s="88">
        <v>737.64</v>
      </c>
      <c r="H48" s="88">
        <f>SUM(H41:H47)</f>
        <v>0.37500000000000006</v>
      </c>
      <c r="I48" s="88">
        <f>SUM(I41:I47)</f>
        <v>10.4</v>
      </c>
      <c r="J48" s="88">
        <f>SUM(J41:J47)</f>
        <v>41.8</v>
      </c>
      <c r="K48" s="88">
        <f>SUM(K41:K47)</f>
        <v>0.189</v>
      </c>
      <c r="L48" s="88">
        <f>SUM(L41:L47)</f>
        <v>112.01</v>
      </c>
      <c r="M48" s="88">
        <f>SUM(M41:M47)</f>
        <v>386.27</v>
      </c>
      <c r="N48" s="88">
        <f>SUM(N41:N47)</f>
        <v>101.12</v>
      </c>
      <c r="O48" s="88">
        <f>SUM(O41:O47)</f>
        <v>5.39</v>
      </c>
      <c r="P48" s="87"/>
    </row>
    <row r="49" spans="1:16" ht="27" customHeight="1" thickBot="1">
      <c r="A49" s="88"/>
      <c r="B49" s="86"/>
      <c r="C49" s="88"/>
      <c r="D49" s="88"/>
      <c r="E49" s="88"/>
      <c r="F49" s="88"/>
      <c r="G49" s="96" t="s">
        <v>155</v>
      </c>
      <c r="H49" s="88"/>
      <c r="I49" s="88"/>
      <c r="J49" s="88"/>
      <c r="K49" s="88"/>
      <c r="L49" s="88"/>
      <c r="M49" s="88"/>
      <c r="N49" s="88"/>
      <c r="O49" s="88"/>
      <c r="P49" s="87"/>
    </row>
    <row r="50" spans="1:16" ht="23.25" customHeight="1" thickBot="1">
      <c r="A50" s="130" t="s">
        <v>121</v>
      </c>
      <c r="B50" s="137" t="s">
        <v>222</v>
      </c>
      <c r="C50" s="130" t="s">
        <v>160</v>
      </c>
      <c r="D50" s="130">
        <v>15.83</v>
      </c>
      <c r="E50" s="130">
        <v>13.7</v>
      </c>
      <c r="F50" s="109">
        <v>16.97</v>
      </c>
      <c r="G50" s="118" t="s">
        <v>159</v>
      </c>
      <c r="H50" s="84">
        <v>0.1</v>
      </c>
      <c r="I50" s="84">
        <v>0.15</v>
      </c>
      <c r="J50" s="126">
        <v>30</v>
      </c>
      <c r="K50" s="122">
        <v>0.12</v>
      </c>
      <c r="L50" s="122">
        <v>43.5</v>
      </c>
      <c r="M50" s="122">
        <v>98.438000000000002</v>
      </c>
      <c r="N50" s="122">
        <v>19.574999999999999</v>
      </c>
      <c r="O50" s="123">
        <v>1.0009999999999999</v>
      </c>
      <c r="P50" s="87"/>
    </row>
    <row r="51" spans="1:16" ht="16.5" customHeight="1" thickBot="1">
      <c r="A51" s="130">
        <v>203</v>
      </c>
      <c r="B51" s="130" t="s">
        <v>125</v>
      </c>
      <c r="C51" s="130" t="s">
        <v>149</v>
      </c>
      <c r="D51" s="130">
        <v>5.4</v>
      </c>
      <c r="E51" s="130">
        <v>6.3</v>
      </c>
      <c r="F51" s="130">
        <v>36.6</v>
      </c>
      <c r="G51" s="130">
        <v>225</v>
      </c>
      <c r="H51" s="130">
        <v>4.9000000000000002E-2</v>
      </c>
      <c r="I51" s="130">
        <v>9.9000000000000005E-2</v>
      </c>
      <c r="J51" s="130">
        <v>51</v>
      </c>
      <c r="K51" s="130">
        <v>0.05</v>
      </c>
      <c r="L51" s="130">
        <v>75.08</v>
      </c>
      <c r="M51" s="130">
        <v>86.7</v>
      </c>
      <c r="N51" s="130">
        <v>22.74</v>
      </c>
      <c r="O51" s="130">
        <v>1.1000000000000001</v>
      </c>
      <c r="P51" s="87"/>
    </row>
    <row r="52" spans="1:16" ht="16.5" customHeight="1" thickBot="1">
      <c r="A52" s="130">
        <v>73</v>
      </c>
      <c r="B52" s="118" t="s">
        <v>220</v>
      </c>
      <c r="C52" s="119" t="s">
        <v>139</v>
      </c>
      <c r="D52" s="127">
        <v>0.84</v>
      </c>
      <c r="E52" s="127">
        <v>2.88</v>
      </c>
      <c r="F52" s="127">
        <v>5.0999999999999996</v>
      </c>
      <c r="G52" s="127">
        <v>49.8</v>
      </c>
      <c r="H52" s="127">
        <v>0.55000000000000004</v>
      </c>
      <c r="I52" s="127">
        <v>10.25</v>
      </c>
      <c r="J52" s="127"/>
      <c r="K52" s="127">
        <v>7.0000000000000007E-2</v>
      </c>
      <c r="L52" s="127">
        <v>23.3</v>
      </c>
      <c r="M52" s="127">
        <v>43.33</v>
      </c>
      <c r="N52" s="127">
        <v>33.33</v>
      </c>
      <c r="O52" s="127">
        <v>1.5</v>
      </c>
      <c r="P52" s="87"/>
    </row>
    <row r="53" spans="1:16" ht="43.5" customHeight="1" thickBot="1">
      <c r="A53" s="137" t="s">
        <v>213</v>
      </c>
      <c r="B53" s="137" t="s">
        <v>214</v>
      </c>
      <c r="C53" s="137">
        <v>200</v>
      </c>
      <c r="D53" s="137" t="s">
        <v>215</v>
      </c>
      <c r="E53" s="137" t="s">
        <v>216</v>
      </c>
      <c r="F53" s="137" t="s">
        <v>217</v>
      </c>
      <c r="G53" s="137" t="s">
        <v>218</v>
      </c>
      <c r="H53" s="130">
        <v>2.7E-2</v>
      </c>
      <c r="I53" s="130">
        <v>0.373</v>
      </c>
      <c r="J53" s="130">
        <v>9.3330000000000002</v>
      </c>
      <c r="K53" s="130">
        <v>7.8E-2</v>
      </c>
      <c r="L53" s="130">
        <v>127.33</v>
      </c>
      <c r="M53" s="130">
        <v>85.465999999999994</v>
      </c>
      <c r="N53" s="130">
        <v>12.667</v>
      </c>
      <c r="O53" s="130">
        <v>0.08</v>
      </c>
      <c r="P53" s="87"/>
    </row>
    <row r="54" spans="1:16" ht="15.75" thickBot="1">
      <c r="A54" s="130"/>
      <c r="B54" s="130" t="s">
        <v>127</v>
      </c>
      <c r="C54" s="111" t="s">
        <v>165</v>
      </c>
      <c r="D54" s="113">
        <v>2.6</v>
      </c>
      <c r="E54" s="113">
        <v>0.4</v>
      </c>
      <c r="F54" s="113">
        <v>16</v>
      </c>
      <c r="G54" s="113">
        <v>78</v>
      </c>
      <c r="H54" s="113">
        <v>0.14000000000000001</v>
      </c>
      <c r="I54" s="113" t="s">
        <v>14</v>
      </c>
      <c r="J54" s="113" t="s">
        <v>14</v>
      </c>
      <c r="K54" s="113">
        <v>0.05</v>
      </c>
      <c r="L54" s="113">
        <v>20.7</v>
      </c>
      <c r="M54" s="113">
        <v>78.3</v>
      </c>
      <c r="N54" s="113">
        <v>29.7</v>
      </c>
      <c r="O54" s="131">
        <v>1.8</v>
      </c>
      <c r="P54" s="87"/>
    </row>
    <row r="55" spans="1:16" ht="15.75" thickBot="1">
      <c r="A55" s="130"/>
      <c r="B55" s="130" t="s">
        <v>12</v>
      </c>
      <c r="C55" s="111" t="s">
        <v>165</v>
      </c>
      <c r="D55" s="114">
        <v>3.28</v>
      </c>
      <c r="E55" s="114">
        <v>0.48</v>
      </c>
      <c r="F55" s="114">
        <v>16.8</v>
      </c>
      <c r="G55" s="114">
        <v>84.64</v>
      </c>
      <c r="H55" s="114">
        <v>6.8000000000000005E-2</v>
      </c>
      <c r="I55" s="114" t="s">
        <v>14</v>
      </c>
      <c r="J55" s="114" t="s">
        <v>14</v>
      </c>
      <c r="K55" s="114">
        <v>2.7E-2</v>
      </c>
      <c r="L55" s="114">
        <v>16</v>
      </c>
      <c r="M55" s="114">
        <v>65</v>
      </c>
      <c r="N55" s="114">
        <v>19.2</v>
      </c>
      <c r="O55" s="115">
        <v>1.63</v>
      </c>
      <c r="P55" s="87"/>
    </row>
    <row r="56" spans="1:16" ht="15.75" thickBot="1">
      <c r="A56" s="100"/>
      <c r="B56" s="86" t="s">
        <v>13</v>
      </c>
      <c r="C56" s="124"/>
      <c r="D56" s="95">
        <v>28.05</v>
      </c>
      <c r="E56" s="95">
        <v>17.46</v>
      </c>
      <c r="F56" s="95">
        <v>69.87</v>
      </c>
      <c r="G56" s="95">
        <v>627.44000000000005</v>
      </c>
      <c r="H56" s="95">
        <f t="shared" ref="H56:O56" si="3">SUM(H50:H55)</f>
        <v>0.93400000000000016</v>
      </c>
      <c r="I56" s="95">
        <f t="shared" si="3"/>
        <v>10.872</v>
      </c>
      <c r="J56" s="95">
        <f t="shared" si="3"/>
        <v>90.332999999999998</v>
      </c>
      <c r="K56" s="95">
        <f t="shared" si="3"/>
        <v>0.39500000000000002</v>
      </c>
      <c r="L56" s="95">
        <f t="shared" si="3"/>
        <v>305.90999999999997</v>
      </c>
      <c r="M56" s="95">
        <f t="shared" si="3"/>
        <v>457.23400000000004</v>
      </c>
      <c r="N56" s="95">
        <f t="shared" si="3"/>
        <v>137.21199999999999</v>
      </c>
      <c r="O56" s="95">
        <f t="shared" si="3"/>
        <v>7.1109999999999998</v>
      </c>
      <c r="P56" s="87"/>
    </row>
    <row r="57" spans="1:16" ht="19.5" customHeight="1" thickBot="1">
      <c r="A57" s="91"/>
      <c r="B57" s="85"/>
      <c r="C57" s="91"/>
      <c r="D57" s="102"/>
      <c r="E57" s="102"/>
      <c r="F57" s="102"/>
      <c r="G57" s="96" t="s">
        <v>154</v>
      </c>
      <c r="H57" s="102"/>
      <c r="I57" s="102"/>
      <c r="J57" s="102"/>
      <c r="K57" s="102"/>
      <c r="L57" s="102"/>
      <c r="M57" s="102"/>
      <c r="N57" s="102"/>
      <c r="O57" s="102"/>
      <c r="P57" s="87"/>
    </row>
    <row r="58" spans="1:16" ht="29.25" customHeight="1" thickBot="1">
      <c r="A58" s="139">
        <v>229</v>
      </c>
      <c r="B58" s="139" t="s">
        <v>128</v>
      </c>
      <c r="C58" s="139" t="s">
        <v>141</v>
      </c>
      <c r="D58" s="139">
        <v>18.18</v>
      </c>
      <c r="E58" s="139">
        <v>28.8</v>
      </c>
      <c r="F58" s="139">
        <v>8.64</v>
      </c>
      <c r="G58" s="139">
        <v>205.2</v>
      </c>
      <c r="H58" s="139">
        <v>0.05</v>
      </c>
      <c r="I58" s="139">
        <v>2.6</v>
      </c>
      <c r="J58" s="139">
        <v>21.25</v>
      </c>
      <c r="K58" s="139">
        <v>8.3000000000000004E-2</v>
      </c>
      <c r="L58" s="139">
        <v>82.88</v>
      </c>
      <c r="M58" s="139">
        <v>139.77000000000001</v>
      </c>
      <c r="N58" s="139">
        <v>46.5</v>
      </c>
      <c r="O58" s="139">
        <v>0.81299999999999994</v>
      </c>
      <c r="P58" s="87"/>
    </row>
    <row r="59" spans="1:16" ht="30" customHeight="1" thickBot="1">
      <c r="A59" s="139" t="s">
        <v>194</v>
      </c>
      <c r="B59" s="139" t="s">
        <v>195</v>
      </c>
      <c r="C59" s="139" t="s">
        <v>142</v>
      </c>
      <c r="D59" s="139" t="s">
        <v>196</v>
      </c>
      <c r="E59" s="139" t="s">
        <v>197</v>
      </c>
      <c r="F59" s="139" t="s">
        <v>198</v>
      </c>
      <c r="G59" s="139" t="s">
        <v>199</v>
      </c>
      <c r="H59" s="139">
        <v>0.16700000000000001</v>
      </c>
      <c r="I59" s="139">
        <v>21.792999999999999</v>
      </c>
      <c r="J59" s="139">
        <v>30.6</v>
      </c>
      <c r="K59" s="139">
        <v>0.13300000000000001</v>
      </c>
      <c r="L59" s="139">
        <v>44.37</v>
      </c>
      <c r="M59" s="139">
        <v>103.914</v>
      </c>
      <c r="N59" s="139">
        <v>33.299999999999997</v>
      </c>
      <c r="O59" s="139">
        <v>1.2110000000000001</v>
      </c>
      <c r="P59" s="87"/>
    </row>
    <row r="60" spans="1:16" ht="30" customHeight="1" thickBot="1">
      <c r="A60" s="145" t="s">
        <v>212</v>
      </c>
      <c r="B60" s="139" t="s">
        <v>143</v>
      </c>
      <c r="C60" s="97" t="s">
        <v>139</v>
      </c>
      <c r="D60" s="139">
        <v>0.72</v>
      </c>
      <c r="E60" s="139">
        <v>0.12</v>
      </c>
      <c r="F60" s="139">
        <v>1.92</v>
      </c>
      <c r="G60" s="139">
        <v>10.8</v>
      </c>
      <c r="H60" s="139">
        <v>5.5E-2</v>
      </c>
      <c r="I60" s="139">
        <v>10.25</v>
      </c>
      <c r="J60" s="139"/>
      <c r="K60" s="139">
        <v>4.2999999999999997E-2</v>
      </c>
      <c r="L60" s="139">
        <v>23.2</v>
      </c>
      <c r="M60" s="139">
        <v>44.97</v>
      </c>
      <c r="N60" s="139">
        <v>20.75</v>
      </c>
      <c r="O60" s="139">
        <v>0.75</v>
      </c>
      <c r="P60" s="87"/>
    </row>
    <row r="61" spans="1:16" ht="27.75" customHeight="1" thickBot="1">
      <c r="A61" s="139">
        <v>349</v>
      </c>
      <c r="B61" s="139" t="s">
        <v>126</v>
      </c>
      <c r="C61" s="139" t="s">
        <v>137</v>
      </c>
      <c r="D61" s="139">
        <v>0.08</v>
      </c>
      <c r="E61" s="139">
        <v>0</v>
      </c>
      <c r="F61" s="139">
        <v>21.82</v>
      </c>
      <c r="G61" s="139">
        <v>87.6</v>
      </c>
      <c r="H61" s="139">
        <v>8.0000000000000002E-3</v>
      </c>
      <c r="I61" s="139">
        <v>1.27</v>
      </c>
      <c r="J61" s="139" t="s">
        <v>14</v>
      </c>
      <c r="K61" s="139">
        <v>6.0000000000000001E-3</v>
      </c>
      <c r="L61" s="139">
        <v>10.28</v>
      </c>
      <c r="M61" s="139">
        <v>3.5</v>
      </c>
      <c r="N61" s="139">
        <v>3.2</v>
      </c>
      <c r="O61" s="139">
        <v>0.72</v>
      </c>
      <c r="P61" s="87"/>
    </row>
    <row r="62" spans="1:16" ht="15.75" customHeight="1" thickBot="1">
      <c r="A62" s="139"/>
      <c r="B62" s="139" t="s">
        <v>166</v>
      </c>
      <c r="C62" s="109">
        <v>200</v>
      </c>
      <c r="D62" s="109">
        <v>1</v>
      </c>
      <c r="E62" s="109">
        <v>0</v>
      </c>
      <c r="F62" s="109">
        <v>24.4</v>
      </c>
      <c r="G62" s="109">
        <v>101.6</v>
      </c>
      <c r="H62" s="109"/>
      <c r="I62" s="109"/>
      <c r="J62" s="109"/>
      <c r="K62" s="109"/>
      <c r="L62" s="109"/>
      <c r="M62" s="109"/>
      <c r="N62" s="109"/>
      <c r="O62" s="139"/>
      <c r="P62" s="87"/>
    </row>
    <row r="63" spans="1:16" ht="15.75" customHeight="1" thickBot="1">
      <c r="A63" s="98"/>
      <c r="B63" s="139" t="s">
        <v>127</v>
      </c>
      <c r="C63" s="111" t="s">
        <v>165</v>
      </c>
      <c r="D63" s="109">
        <v>2.6</v>
      </c>
      <c r="E63" s="109">
        <v>0.4</v>
      </c>
      <c r="F63" s="109">
        <v>16</v>
      </c>
      <c r="G63" s="109">
        <v>78</v>
      </c>
      <c r="H63" s="109">
        <v>0.14000000000000001</v>
      </c>
      <c r="I63" s="109" t="s">
        <v>14</v>
      </c>
      <c r="J63" s="109" t="s">
        <v>14</v>
      </c>
      <c r="K63" s="109">
        <v>0.05</v>
      </c>
      <c r="L63" s="109">
        <v>20.7</v>
      </c>
      <c r="M63" s="109">
        <v>78.3</v>
      </c>
      <c r="N63" s="109">
        <v>29.7</v>
      </c>
      <c r="O63" s="139">
        <v>1.8</v>
      </c>
      <c r="P63" s="87"/>
    </row>
    <row r="64" spans="1:16" ht="14.25" customHeight="1" thickBot="1">
      <c r="A64" s="85"/>
      <c r="B64" s="145" t="s">
        <v>12</v>
      </c>
      <c r="C64" s="112" t="s">
        <v>165</v>
      </c>
      <c r="D64" s="110">
        <v>3.28</v>
      </c>
      <c r="E64" s="110">
        <v>0.48</v>
      </c>
      <c r="F64" s="110">
        <v>16.8</v>
      </c>
      <c r="G64" s="110">
        <v>84.64</v>
      </c>
      <c r="H64" s="110">
        <v>6.8000000000000005E-2</v>
      </c>
      <c r="I64" s="110" t="s">
        <v>14</v>
      </c>
      <c r="J64" s="110" t="s">
        <v>14</v>
      </c>
      <c r="K64" s="110">
        <v>2.7E-2</v>
      </c>
      <c r="L64" s="110">
        <v>16</v>
      </c>
      <c r="M64" s="110">
        <v>65</v>
      </c>
      <c r="N64" s="110">
        <v>19.2</v>
      </c>
      <c r="O64" s="142">
        <v>1.63</v>
      </c>
      <c r="P64" s="87"/>
    </row>
    <row r="65" spans="1:16" ht="19.5" customHeight="1" thickBot="1">
      <c r="A65" s="85"/>
      <c r="B65" s="145" t="s">
        <v>13</v>
      </c>
      <c r="C65" s="139"/>
      <c r="D65" s="139">
        <v>27.98</v>
      </c>
      <c r="E65" s="139">
        <v>34.29</v>
      </c>
      <c r="F65" s="139">
        <v>86.33</v>
      </c>
      <c r="G65" s="139">
        <v>612.84</v>
      </c>
      <c r="H65" s="139">
        <v>0.85499999999999998</v>
      </c>
      <c r="I65" s="139">
        <f>SUM(I59:I64)</f>
        <v>33.313000000000002</v>
      </c>
      <c r="J65" s="139">
        <f t="shared" ref="J65:O65" si="4">SUM(J55:J64)</f>
        <v>142.18299999999999</v>
      </c>
      <c r="K65" s="139">
        <f t="shared" si="4"/>
        <v>0.76400000000000012</v>
      </c>
      <c r="L65" s="139">
        <f t="shared" si="4"/>
        <v>519.33999999999992</v>
      </c>
      <c r="M65" s="139">
        <f t="shared" si="4"/>
        <v>957.68799999999999</v>
      </c>
      <c r="N65" s="139">
        <f t="shared" si="4"/>
        <v>309.06199999999995</v>
      </c>
      <c r="O65" s="139">
        <f t="shared" si="4"/>
        <v>15.665000000000003</v>
      </c>
      <c r="P65" s="87"/>
    </row>
    <row r="66" spans="1:16" ht="45" customHeight="1" thickBot="1">
      <c r="A66" s="100"/>
      <c r="B66" s="86"/>
      <c r="C66" s="101"/>
      <c r="D66" s="93"/>
      <c r="E66" s="93"/>
      <c r="F66" s="93"/>
      <c r="G66" s="96" t="s">
        <v>153</v>
      </c>
      <c r="H66" s="93"/>
      <c r="I66" s="93"/>
      <c r="J66" s="93"/>
      <c r="K66" s="93"/>
      <c r="L66" s="93"/>
      <c r="M66" s="93"/>
      <c r="N66" s="93"/>
      <c r="O66" s="93"/>
      <c r="P66" s="87"/>
    </row>
    <row r="67" spans="1:16" ht="15.75" thickBot="1">
      <c r="A67" s="130">
        <v>291</v>
      </c>
      <c r="B67" s="139" t="s">
        <v>130</v>
      </c>
      <c r="C67" s="116" t="s">
        <v>157</v>
      </c>
      <c r="D67" s="113">
        <v>26.28</v>
      </c>
      <c r="E67" s="113">
        <v>30.42</v>
      </c>
      <c r="F67" s="113">
        <v>43.02</v>
      </c>
      <c r="G67" s="113">
        <v>550</v>
      </c>
      <c r="H67" s="113">
        <v>0.33</v>
      </c>
      <c r="I67" s="113">
        <v>0.69</v>
      </c>
      <c r="J67" s="113">
        <v>81</v>
      </c>
      <c r="K67" s="113">
        <v>0.13</v>
      </c>
      <c r="L67" s="113">
        <v>50.96</v>
      </c>
      <c r="M67" s="113">
        <v>263.41000000000003</v>
      </c>
      <c r="N67" s="113">
        <v>57.7</v>
      </c>
      <c r="O67" s="131">
        <v>2.44</v>
      </c>
      <c r="P67" s="87"/>
    </row>
    <row r="68" spans="1:16" ht="15.75" thickBot="1">
      <c r="A68" s="130">
        <v>75</v>
      </c>
      <c r="B68" s="139" t="s">
        <v>132</v>
      </c>
      <c r="C68" s="97" t="s">
        <v>139</v>
      </c>
      <c r="D68" s="130">
        <v>1.38</v>
      </c>
      <c r="E68" s="130">
        <v>4.08</v>
      </c>
      <c r="F68" s="130">
        <v>9.24</v>
      </c>
      <c r="G68" s="130">
        <v>79.2</v>
      </c>
      <c r="H68" s="130">
        <v>8.9999999999999993E-3</v>
      </c>
      <c r="I68" s="130">
        <v>2.02</v>
      </c>
      <c r="J68" s="130" t="s">
        <v>14</v>
      </c>
      <c r="K68" s="130" t="s">
        <v>14</v>
      </c>
      <c r="L68" s="130">
        <v>11.47</v>
      </c>
      <c r="M68" s="130">
        <v>18.239999999999998</v>
      </c>
      <c r="N68" s="130">
        <v>88.89</v>
      </c>
      <c r="O68" s="130">
        <v>0.51300000000000001</v>
      </c>
      <c r="P68" s="87"/>
    </row>
    <row r="69" spans="1:16" ht="15.75" thickBot="1">
      <c r="A69" s="88"/>
      <c r="B69" s="139" t="s">
        <v>146</v>
      </c>
      <c r="C69" s="104" t="s">
        <v>137</v>
      </c>
      <c r="D69" s="88">
        <v>1</v>
      </c>
      <c r="E69" s="88">
        <v>0</v>
      </c>
      <c r="F69" s="88">
        <v>24.4</v>
      </c>
      <c r="G69" s="104">
        <v>101.6</v>
      </c>
      <c r="H69" s="88">
        <v>2.7E-2</v>
      </c>
      <c r="I69" s="88">
        <v>4</v>
      </c>
      <c r="J69" s="88" t="s">
        <v>14</v>
      </c>
      <c r="K69" s="88">
        <v>2.1999999999999999E-2</v>
      </c>
      <c r="L69" s="88">
        <v>14</v>
      </c>
      <c r="M69" s="88">
        <v>14</v>
      </c>
      <c r="N69" s="88">
        <v>26.67</v>
      </c>
      <c r="O69" s="88">
        <v>2.8</v>
      </c>
      <c r="P69" s="87"/>
    </row>
    <row r="70" spans="1:16" ht="26.25" thickBot="1">
      <c r="A70" s="143">
        <v>349</v>
      </c>
      <c r="B70" s="143" t="s">
        <v>126</v>
      </c>
      <c r="C70" s="143" t="s">
        <v>137</v>
      </c>
      <c r="D70" s="143">
        <v>0.08</v>
      </c>
      <c r="E70" s="143">
        <v>0</v>
      </c>
      <c r="F70" s="143">
        <v>21.82</v>
      </c>
      <c r="G70" s="143">
        <v>87.6</v>
      </c>
      <c r="H70" s="143">
        <v>8.0000000000000002E-3</v>
      </c>
      <c r="I70" s="143">
        <v>1.27</v>
      </c>
      <c r="J70" s="143" t="s">
        <v>14</v>
      </c>
      <c r="K70" s="143">
        <v>6.0000000000000001E-3</v>
      </c>
      <c r="L70" s="143">
        <v>10.28</v>
      </c>
      <c r="M70" s="143">
        <v>3.5</v>
      </c>
      <c r="N70" s="143">
        <v>3.2</v>
      </c>
      <c r="O70" s="143">
        <v>0.72</v>
      </c>
      <c r="P70" s="87"/>
    </row>
    <row r="71" spans="1:16" ht="15.75" thickBot="1">
      <c r="A71" s="88"/>
      <c r="B71" s="139" t="s">
        <v>127</v>
      </c>
      <c r="C71" s="111" t="s">
        <v>165</v>
      </c>
      <c r="D71" s="113">
        <v>2.6</v>
      </c>
      <c r="E71" s="113">
        <v>0.4</v>
      </c>
      <c r="F71" s="113">
        <v>16</v>
      </c>
      <c r="G71" s="113">
        <v>78</v>
      </c>
      <c r="H71" s="113">
        <v>0.14000000000000001</v>
      </c>
      <c r="I71" s="113" t="s">
        <v>14</v>
      </c>
      <c r="J71" s="113" t="s">
        <v>14</v>
      </c>
      <c r="K71" s="113">
        <v>0.05</v>
      </c>
      <c r="L71" s="113">
        <v>20.7</v>
      </c>
      <c r="M71" s="113">
        <v>78.3</v>
      </c>
      <c r="N71" s="113">
        <v>29.7</v>
      </c>
      <c r="O71" s="131">
        <v>1.8</v>
      </c>
      <c r="P71" s="87"/>
    </row>
    <row r="72" spans="1:16" ht="15.75" thickBot="1">
      <c r="A72" s="88"/>
      <c r="B72" s="139" t="s">
        <v>12</v>
      </c>
      <c r="C72" s="111" t="s">
        <v>165</v>
      </c>
      <c r="D72" s="114">
        <v>3.28</v>
      </c>
      <c r="E72" s="114">
        <v>0.48</v>
      </c>
      <c r="F72" s="114">
        <v>16.8</v>
      </c>
      <c r="G72" s="114">
        <v>84.64</v>
      </c>
      <c r="H72" s="114">
        <v>6.8000000000000005E-2</v>
      </c>
      <c r="I72" s="114" t="s">
        <v>14</v>
      </c>
      <c r="J72" s="114" t="s">
        <v>14</v>
      </c>
      <c r="K72" s="114">
        <v>2.7E-2</v>
      </c>
      <c r="L72" s="114">
        <v>16</v>
      </c>
      <c r="M72" s="114">
        <v>65</v>
      </c>
      <c r="N72" s="114">
        <v>19.2</v>
      </c>
      <c r="O72" s="115">
        <v>1.63</v>
      </c>
      <c r="P72" s="87"/>
    </row>
    <row r="73" spans="1:16" ht="15.75" thickBot="1">
      <c r="A73" s="146"/>
      <c r="B73" s="139" t="s">
        <v>231</v>
      </c>
      <c r="C73" s="146"/>
      <c r="D73" s="88">
        <v>34.54</v>
      </c>
      <c r="E73" s="88">
        <v>35.380000000000003</v>
      </c>
      <c r="F73" s="88">
        <v>109.46</v>
      </c>
      <c r="G73" s="88">
        <v>893.44</v>
      </c>
      <c r="H73" s="146"/>
      <c r="I73" s="146">
        <v>15.78</v>
      </c>
      <c r="J73" s="146">
        <v>37.799999999999997</v>
      </c>
      <c r="K73" s="146">
        <v>0.23799999999999999</v>
      </c>
      <c r="L73" s="146">
        <v>106.1</v>
      </c>
      <c r="M73" s="146">
        <v>479.24</v>
      </c>
      <c r="N73" s="146">
        <v>207.84</v>
      </c>
      <c r="O73" s="146">
        <v>11.1</v>
      </c>
      <c r="P73" s="87"/>
    </row>
    <row r="74" spans="1:16" ht="0.75" customHeight="1" thickBot="1">
      <c r="A74" s="146"/>
      <c r="B74" s="146"/>
      <c r="C74" s="146"/>
      <c r="D74" s="88"/>
      <c r="E74" s="88"/>
      <c r="F74" s="88"/>
      <c r="G74" s="88"/>
      <c r="H74" s="146"/>
      <c r="I74" s="146"/>
      <c r="J74" s="146"/>
      <c r="K74" s="146"/>
      <c r="L74" s="146"/>
      <c r="M74" s="146"/>
      <c r="N74" s="146"/>
      <c r="O74" s="146"/>
      <c r="P74" s="87"/>
    </row>
    <row r="75" spans="1:16" ht="40.5" customHeight="1" thickBot="1">
      <c r="A75" s="85"/>
      <c r="B75" s="146"/>
      <c r="C75" s="85"/>
      <c r="D75" s="85"/>
      <c r="E75" s="85"/>
      <c r="F75" s="85"/>
      <c r="G75" s="91"/>
      <c r="H75" s="85"/>
      <c r="I75" s="96" t="s">
        <v>156</v>
      </c>
      <c r="J75" s="107"/>
      <c r="K75" s="107"/>
      <c r="L75" s="85"/>
      <c r="M75" s="107"/>
      <c r="N75" s="107"/>
      <c r="O75" s="107"/>
      <c r="P75" s="87"/>
    </row>
    <row r="76" spans="1:16" ht="26.25" thickBot="1">
      <c r="A76" s="137" t="s">
        <v>223</v>
      </c>
      <c r="B76" s="139" t="s">
        <v>224</v>
      </c>
      <c r="C76" s="97" t="s">
        <v>225</v>
      </c>
      <c r="D76" s="138" t="s">
        <v>226</v>
      </c>
      <c r="E76" s="138" t="s">
        <v>227</v>
      </c>
      <c r="F76" s="138" t="s">
        <v>228</v>
      </c>
      <c r="G76" s="103" t="s">
        <v>229</v>
      </c>
      <c r="H76" s="130">
        <v>0.49199999999999999</v>
      </c>
      <c r="I76" s="130">
        <v>0.53</v>
      </c>
      <c r="J76" s="130">
        <v>35</v>
      </c>
      <c r="K76" s="130">
        <v>34</v>
      </c>
      <c r="L76" s="130">
        <v>41.2</v>
      </c>
      <c r="M76" s="130">
        <v>110.8</v>
      </c>
      <c r="N76" s="130">
        <v>21.2</v>
      </c>
      <c r="O76" s="130">
        <v>0.92</v>
      </c>
      <c r="P76" s="87"/>
    </row>
    <row r="77" spans="1:16" ht="15.75" thickBot="1">
      <c r="A77" s="130" t="s">
        <v>135</v>
      </c>
      <c r="B77" s="139" t="s">
        <v>16</v>
      </c>
      <c r="C77" s="130" t="s">
        <v>142</v>
      </c>
      <c r="D77" s="130">
        <v>3.12</v>
      </c>
      <c r="E77" s="130">
        <v>5.0999999999999996</v>
      </c>
      <c r="F77" s="130">
        <v>18.57</v>
      </c>
      <c r="G77" s="130">
        <v>132.6</v>
      </c>
      <c r="H77" s="130">
        <v>0.16700000000000001</v>
      </c>
      <c r="I77" s="130">
        <v>21.792999999999999</v>
      </c>
      <c r="J77" s="130">
        <v>30.6</v>
      </c>
      <c r="K77" s="130">
        <v>0.13300000000000001</v>
      </c>
      <c r="L77" s="130">
        <v>44.37</v>
      </c>
      <c r="M77" s="130">
        <v>103.914</v>
      </c>
      <c r="N77" s="130">
        <v>33.299999999999997</v>
      </c>
      <c r="O77" s="130">
        <v>1.2110000000000001</v>
      </c>
      <c r="P77" s="87"/>
    </row>
    <row r="78" spans="1:16" ht="26.25" thickBot="1">
      <c r="A78" s="137" t="s">
        <v>212</v>
      </c>
      <c r="B78" s="139" t="s">
        <v>221</v>
      </c>
      <c r="C78" s="97" t="s">
        <v>158</v>
      </c>
      <c r="D78" s="137">
        <v>0.72</v>
      </c>
      <c r="E78" s="137">
        <v>0.12</v>
      </c>
      <c r="F78" s="137">
        <v>1.92</v>
      </c>
      <c r="G78" s="137">
        <v>15.6</v>
      </c>
      <c r="H78" s="137">
        <v>5.5E-2</v>
      </c>
      <c r="I78" s="137">
        <v>10.25</v>
      </c>
      <c r="J78" s="137" t="s">
        <v>14</v>
      </c>
      <c r="K78" s="137">
        <v>4.2999999999999997E-2</v>
      </c>
      <c r="L78" s="137">
        <v>23.2</v>
      </c>
      <c r="M78" s="137">
        <v>44.97</v>
      </c>
      <c r="N78" s="137">
        <v>20.75</v>
      </c>
      <c r="O78" s="137">
        <v>0.75</v>
      </c>
      <c r="P78" s="130">
        <v>0.75</v>
      </c>
    </row>
    <row r="79" spans="1:16" ht="42" customHeight="1" thickBot="1">
      <c r="A79" s="130">
        <v>349</v>
      </c>
      <c r="B79" s="143" t="s">
        <v>233</v>
      </c>
      <c r="C79" s="130">
        <v>200</v>
      </c>
      <c r="D79" s="130">
        <v>0.08</v>
      </c>
      <c r="E79" s="130">
        <v>0</v>
      </c>
      <c r="F79" s="130">
        <v>21.82</v>
      </c>
      <c r="G79" s="130">
        <v>87.6</v>
      </c>
      <c r="H79" s="130">
        <v>8.0000000000000002E-3</v>
      </c>
      <c r="I79" s="130">
        <v>1.27</v>
      </c>
      <c r="J79" s="130" t="s">
        <v>14</v>
      </c>
      <c r="K79" s="130">
        <v>6.0000000000000001E-3</v>
      </c>
      <c r="L79" s="130">
        <v>10.28</v>
      </c>
      <c r="M79" s="130">
        <v>3.5</v>
      </c>
      <c r="N79" s="130">
        <v>3.2</v>
      </c>
      <c r="O79" s="130">
        <v>0.72</v>
      </c>
      <c r="P79" s="87"/>
    </row>
    <row r="80" spans="1:16" ht="15.75" thickBot="1">
      <c r="A80" s="88"/>
      <c r="B80" s="139" t="s">
        <v>127</v>
      </c>
      <c r="C80" s="97" t="s">
        <v>230</v>
      </c>
      <c r="D80" s="88">
        <v>2.6</v>
      </c>
      <c r="E80" s="88">
        <v>0.4</v>
      </c>
      <c r="F80" s="88">
        <v>16</v>
      </c>
      <c r="G80" s="88">
        <v>78</v>
      </c>
      <c r="H80" s="88">
        <v>9.5999999999999992E-3</v>
      </c>
      <c r="I80" s="88" t="s">
        <v>14</v>
      </c>
      <c r="J80" s="88" t="s">
        <v>14</v>
      </c>
      <c r="K80" s="88">
        <v>3.5999999999999997E-2</v>
      </c>
      <c r="L80" s="88">
        <v>13.8</v>
      </c>
      <c r="M80" s="88">
        <v>52.2</v>
      </c>
      <c r="N80" s="88">
        <v>19.8</v>
      </c>
      <c r="O80" s="88">
        <v>1.2</v>
      </c>
      <c r="P80" s="87"/>
    </row>
    <row r="81" spans="1:24" ht="15.75" thickBot="1">
      <c r="A81" s="88"/>
      <c r="B81" s="139" t="s">
        <v>12</v>
      </c>
      <c r="C81" s="97" t="s">
        <v>230</v>
      </c>
      <c r="D81" s="88">
        <v>3.28</v>
      </c>
      <c r="E81" s="88">
        <v>0.48</v>
      </c>
      <c r="F81" s="88">
        <v>16.8</v>
      </c>
      <c r="G81" s="88">
        <v>84.64</v>
      </c>
      <c r="H81" s="88">
        <v>6.8000000000000005E-2</v>
      </c>
      <c r="I81" s="88" t="s">
        <v>14</v>
      </c>
      <c r="J81" s="88" t="s">
        <v>14</v>
      </c>
      <c r="K81" s="88">
        <v>2.7E-2</v>
      </c>
      <c r="L81" s="88">
        <v>16</v>
      </c>
      <c r="M81" s="88">
        <v>65</v>
      </c>
      <c r="N81" s="88">
        <v>19.2</v>
      </c>
      <c r="O81" s="88">
        <v>1.63</v>
      </c>
      <c r="P81" s="87"/>
    </row>
    <row r="82" spans="1:24" ht="15" customHeight="1" thickBot="1">
      <c r="A82" s="90"/>
      <c r="B82" s="139" t="s">
        <v>13</v>
      </c>
      <c r="C82" s="94"/>
      <c r="D82" s="94">
        <v>24.51</v>
      </c>
      <c r="E82" s="88">
        <v>28.07</v>
      </c>
      <c r="F82" s="88">
        <v>97.9</v>
      </c>
      <c r="G82" s="88">
        <v>721.23</v>
      </c>
      <c r="H82" s="88">
        <f t="shared" ref="H82:N82" si="5">SUM(H76:H81)</f>
        <v>0.79960000000000009</v>
      </c>
      <c r="I82" s="88">
        <f t="shared" si="5"/>
        <v>33.843000000000004</v>
      </c>
      <c r="J82" s="88">
        <f t="shared" si="5"/>
        <v>65.599999999999994</v>
      </c>
      <c r="K82" s="88">
        <f t="shared" si="5"/>
        <v>34.245000000000005</v>
      </c>
      <c r="L82" s="88">
        <f t="shared" si="5"/>
        <v>148.85</v>
      </c>
      <c r="M82" s="88">
        <f t="shared" si="5"/>
        <v>380.38399999999996</v>
      </c>
      <c r="N82" s="88">
        <f t="shared" si="5"/>
        <v>117.45</v>
      </c>
      <c r="O82" s="88">
        <f>SUM(O80:O81)</f>
        <v>2.83</v>
      </c>
      <c r="P82" s="87"/>
    </row>
    <row r="83" spans="1:24" ht="21" customHeight="1" thickBot="1">
      <c r="A83" s="154"/>
      <c r="B83" s="88"/>
      <c r="C83" s="151"/>
      <c r="D83" s="151"/>
      <c r="E83" s="151"/>
      <c r="F83" s="151"/>
      <c r="G83" s="151"/>
      <c r="H83" s="151"/>
      <c r="I83" s="149" t="s">
        <v>136</v>
      </c>
      <c r="J83" s="151"/>
      <c r="K83" s="151"/>
      <c r="L83" s="151"/>
      <c r="M83" s="151"/>
      <c r="N83" s="151"/>
      <c r="O83" s="151"/>
      <c r="P83" s="87"/>
    </row>
    <row r="84" spans="1:24" ht="13.5" customHeight="1" thickBot="1">
      <c r="A84" s="155"/>
      <c r="B84" s="154" t="s">
        <v>234</v>
      </c>
      <c r="C84" s="152"/>
      <c r="D84" s="152"/>
      <c r="E84" s="152"/>
      <c r="F84" s="152"/>
      <c r="G84" s="153"/>
      <c r="H84" s="153"/>
      <c r="I84" s="150"/>
      <c r="J84" s="152"/>
      <c r="K84" s="152"/>
      <c r="L84" s="152"/>
      <c r="M84" s="152"/>
      <c r="N84" s="152"/>
      <c r="O84" s="152"/>
      <c r="P84" s="87"/>
    </row>
    <row r="85" spans="1:24" ht="29.25" customHeight="1" thickBot="1">
      <c r="A85" s="108" t="s">
        <v>147</v>
      </c>
      <c r="B85" s="155"/>
      <c r="C85" s="108" t="s">
        <v>141</v>
      </c>
      <c r="D85" s="108">
        <v>26.2</v>
      </c>
      <c r="E85" s="108">
        <v>29.6</v>
      </c>
      <c r="F85" s="108">
        <v>6.6</v>
      </c>
      <c r="G85" s="108">
        <v>388</v>
      </c>
      <c r="H85" s="108">
        <v>3.3000000000000002E-2</v>
      </c>
      <c r="I85" s="108"/>
      <c r="J85" s="108">
        <v>20</v>
      </c>
      <c r="K85" s="108">
        <v>0.13300000000000001</v>
      </c>
      <c r="L85" s="108">
        <v>39</v>
      </c>
      <c r="M85" s="108">
        <v>143</v>
      </c>
      <c r="N85" s="108">
        <v>20</v>
      </c>
      <c r="O85" s="108">
        <v>1.8</v>
      </c>
      <c r="P85" s="87"/>
      <c r="Q85" s="122"/>
      <c r="R85" s="122"/>
      <c r="S85" s="122"/>
      <c r="T85" s="122"/>
      <c r="U85" s="122"/>
      <c r="V85" s="122"/>
      <c r="W85" s="122"/>
      <c r="X85" s="123"/>
    </row>
    <row r="86" spans="1:24" ht="30" customHeight="1" thickBot="1">
      <c r="A86" s="103">
        <v>302</v>
      </c>
      <c r="B86" s="145" t="s">
        <v>150</v>
      </c>
      <c r="C86" s="103" t="s">
        <v>144</v>
      </c>
      <c r="D86" s="103">
        <v>6.58</v>
      </c>
      <c r="E86" s="103">
        <v>5.0599999999999996</v>
      </c>
      <c r="F86" s="103">
        <v>41.29</v>
      </c>
      <c r="G86" s="103">
        <v>237</v>
      </c>
      <c r="H86" s="103">
        <v>0.20899999999999999</v>
      </c>
      <c r="I86" s="103" t="s">
        <v>14</v>
      </c>
      <c r="J86" s="103">
        <v>21</v>
      </c>
      <c r="K86" s="103">
        <v>0.113</v>
      </c>
      <c r="L86" s="103">
        <v>14.82</v>
      </c>
      <c r="M86" s="103">
        <v>203.92500000000001</v>
      </c>
      <c r="N86" s="103">
        <v>135.83000000000001</v>
      </c>
      <c r="O86" s="103">
        <v>4.5</v>
      </c>
      <c r="P86" s="87"/>
    </row>
    <row r="87" spans="1:24" ht="30" customHeight="1" thickBot="1">
      <c r="A87" s="137" t="s">
        <v>189</v>
      </c>
      <c r="B87" s="143" t="s">
        <v>188</v>
      </c>
      <c r="C87" s="97" t="s">
        <v>139</v>
      </c>
      <c r="D87" s="97" t="s">
        <v>139</v>
      </c>
      <c r="E87" s="137" t="s">
        <v>184</v>
      </c>
      <c r="F87" s="137" t="s">
        <v>185</v>
      </c>
      <c r="G87" s="137" t="s">
        <v>186</v>
      </c>
      <c r="H87" s="137" t="s">
        <v>187</v>
      </c>
      <c r="I87" s="137">
        <v>0.03</v>
      </c>
      <c r="J87" s="137">
        <v>16.37</v>
      </c>
      <c r="K87" s="137">
        <v>0</v>
      </c>
      <c r="L87" s="137">
        <v>0.04</v>
      </c>
      <c r="M87" s="137">
        <v>55.8</v>
      </c>
      <c r="N87" s="137">
        <v>40.4</v>
      </c>
      <c r="O87" s="137">
        <v>19.7</v>
      </c>
      <c r="P87" s="87"/>
    </row>
    <row r="88" spans="1:24" ht="33" customHeight="1" thickBot="1">
      <c r="A88" s="130">
        <v>349</v>
      </c>
      <c r="B88" s="143" t="s">
        <v>235</v>
      </c>
      <c r="C88" s="130">
        <v>200</v>
      </c>
      <c r="D88" s="130">
        <v>0.08</v>
      </c>
      <c r="E88" s="130">
        <v>0</v>
      </c>
      <c r="F88" s="130">
        <v>21.82</v>
      </c>
      <c r="G88" s="130">
        <v>87.6</v>
      </c>
      <c r="H88" s="130">
        <v>8.0000000000000002E-3</v>
      </c>
      <c r="I88" s="130">
        <v>1.27</v>
      </c>
      <c r="J88" s="130" t="s">
        <v>14</v>
      </c>
      <c r="K88" s="130">
        <v>6.0000000000000001E-3</v>
      </c>
      <c r="L88" s="130">
        <v>10.28</v>
      </c>
      <c r="M88" s="130">
        <v>3.5</v>
      </c>
      <c r="N88" s="130">
        <v>3.2</v>
      </c>
      <c r="O88" s="130">
        <v>0.72</v>
      </c>
      <c r="P88" s="87"/>
    </row>
    <row r="89" spans="1:24" ht="15.75" thickBot="1">
      <c r="A89" s="130"/>
      <c r="B89" s="143" t="s">
        <v>236</v>
      </c>
      <c r="C89" s="144" t="s">
        <v>137</v>
      </c>
      <c r="D89" s="143">
        <v>1</v>
      </c>
      <c r="E89" s="143">
        <v>0</v>
      </c>
      <c r="F89" s="143">
        <v>24.4</v>
      </c>
      <c r="G89" s="144">
        <v>101.6</v>
      </c>
      <c r="H89" s="143">
        <v>2.7E-2</v>
      </c>
      <c r="I89" s="143">
        <v>4</v>
      </c>
      <c r="J89" s="143" t="s">
        <v>14</v>
      </c>
      <c r="K89" s="143">
        <v>2.1999999999999999E-2</v>
      </c>
      <c r="L89" s="143">
        <v>14</v>
      </c>
      <c r="M89" s="143">
        <v>14</v>
      </c>
      <c r="N89" s="143">
        <v>26.67</v>
      </c>
      <c r="O89" s="143">
        <v>2.8</v>
      </c>
      <c r="P89" s="87"/>
    </row>
    <row r="90" spans="1:24" ht="15.75" customHeight="1" thickBot="1">
      <c r="A90" s="130"/>
      <c r="B90" s="143" t="s">
        <v>127</v>
      </c>
      <c r="C90" s="111" t="s">
        <v>165</v>
      </c>
      <c r="D90" s="113">
        <v>2.6</v>
      </c>
      <c r="E90" s="113">
        <v>0.4</v>
      </c>
      <c r="F90" s="113">
        <v>16</v>
      </c>
      <c r="G90" s="113">
        <v>78</v>
      </c>
      <c r="H90" s="113">
        <v>0.14000000000000001</v>
      </c>
      <c r="I90" s="113" t="s">
        <v>14</v>
      </c>
      <c r="J90" s="113" t="s">
        <v>14</v>
      </c>
      <c r="K90" s="113">
        <v>0.05</v>
      </c>
      <c r="L90" s="113">
        <v>20.7</v>
      </c>
      <c r="M90" s="113">
        <v>78.3</v>
      </c>
      <c r="N90" s="113">
        <v>29.7</v>
      </c>
      <c r="O90" s="131">
        <v>1.8</v>
      </c>
      <c r="P90" s="87"/>
    </row>
    <row r="91" spans="1:24" ht="15.75" thickBot="1">
      <c r="A91" s="130"/>
      <c r="B91" s="143" t="s">
        <v>12</v>
      </c>
      <c r="C91" s="111" t="s">
        <v>165</v>
      </c>
      <c r="D91" s="114">
        <v>3.28</v>
      </c>
      <c r="E91" s="114">
        <v>0.48</v>
      </c>
      <c r="F91" s="114">
        <v>16.8</v>
      </c>
      <c r="G91" s="114">
        <v>84.64</v>
      </c>
      <c r="H91" s="114">
        <v>6.8000000000000005E-2</v>
      </c>
      <c r="I91" s="114" t="s">
        <v>14</v>
      </c>
      <c r="J91" s="114" t="s">
        <v>14</v>
      </c>
      <c r="K91" s="114">
        <v>2.7E-2</v>
      </c>
      <c r="L91" s="114">
        <v>16</v>
      </c>
      <c r="M91" s="114">
        <v>65</v>
      </c>
      <c r="N91" s="114">
        <v>19.2</v>
      </c>
      <c r="O91" s="115">
        <v>1.63</v>
      </c>
      <c r="P91" s="87"/>
    </row>
    <row r="92" spans="1:24" ht="15.75" thickBot="1">
      <c r="A92" s="132"/>
      <c r="B92" s="143" t="s">
        <v>13</v>
      </c>
      <c r="C92" s="130"/>
      <c r="D92" s="130">
        <v>40.42</v>
      </c>
      <c r="E92" s="130">
        <v>35.659999999999997</v>
      </c>
      <c r="F92" s="130">
        <v>104.43</v>
      </c>
      <c r="G92" s="130">
        <v>972.44</v>
      </c>
      <c r="H92" s="130">
        <f t="shared" ref="H92:N92" si="6">SUM(H85:H91)</f>
        <v>0.48500000000000004</v>
      </c>
      <c r="I92" s="130">
        <f t="shared" si="6"/>
        <v>5.3</v>
      </c>
      <c r="J92" s="130">
        <f t="shared" si="6"/>
        <v>57.370000000000005</v>
      </c>
      <c r="K92" s="130">
        <f t="shared" si="6"/>
        <v>0.35100000000000003</v>
      </c>
      <c r="L92" s="130">
        <f t="shared" si="6"/>
        <v>114.84</v>
      </c>
      <c r="M92" s="130">
        <f t="shared" si="6"/>
        <v>563.52500000000009</v>
      </c>
      <c r="N92" s="130">
        <f t="shared" si="6"/>
        <v>275</v>
      </c>
      <c r="O92" s="130">
        <f>SUM(O90:O91)</f>
        <v>3.4299999999999997</v>
      </c>
      <c r="P92" s="87"/>
    </row>
    <row r="93" spans="1:24" ht="15.75" thickBot="1">
      <c r="A93" s="135"/>
      <c r="B93" s="130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87"/>
    </row>
    <row r="94" spans="1:24" ht="15.75" thickBot="1">
      <c r="A94" s="135"/>
      <c r="B94" s="135"/>
      <c r="C94" s="135"/>
      <c r="D94" s="135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</row>
    <row r="95" spans="1:24" ht="15.75" thickBot="1">
      <c r="A95" s="135"/>
      <c r="B95" s="135"/>
      <c r="C95" s="136"/>
      <c r="D95" s="136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</row>
    <row r="96" spans="1:24" ht="15.75" thickBot="1">
      <c r="A96" s="135"/>
      <c r="B96" s="136"/>
      <c r="C96" s="136"/>
      <c r="D96" s="136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</row>
    <row r="97" spans="1:15" ht="15.75" thickBot="1">
      <c r="A97" s="135"/>
      <c r="B97" s="136"/>
      <c r="C97" s="136"/>
      <c r="D97" s="136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</row>
    <row r="98" spans="1:15" ht="15.75" thickBot="1">
      <c r="A98" s="135"/>
      <c r="B98" s="136"/>
      <c r="C98" s="136"/>
      <c r="D98" s="136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</row>
    <row r="99" spans="1:15" ht="15.75" thickBot="1">
      <c r="A99" s="135"/>
      <c r="B99" s="136"/>
      <c r="C99" s="136"/>
      <c r="D99" s="136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</row>
    <row r="100" spans="1:15" ht="15.75" thickBot="1">
      <c r="A100" s="139"/>
      <c r="B100" s="136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</row>
    <row r="101" spans="1:15" ht="15.75" thickBot="1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1:15" ht="15.75" thickBot="1">
      <c r="A102" s="139"/>
      <c r="B102" s="139"/>
      <c r="C102" s="140"/>
      <c r="D102" s="140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</row>
    <row r="103" spans="1:15" ht="15.75" thickBot="1">
      <c r="A103" s="139"/>
      <c r="B103" s="140"/>
      <c r="C103" s="140"/>
      <c r="D103" s="140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</row>
    <row r="104" spans="1:15" ht="15.75" thickBot="1">
      <c r="A104" s="139"/>
      <c r="B104" s="140"/>
      <c r="C104" s="140"/>
      <c r="D104" s="140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</row>
    <row r="105" spans="1:15" ht="15.75" thickBot="1">
      <c r="A105" s="139"/>
      <c r="B105" s="140"/>
      <c r="C105" s="140"/>
      <c r="D105" s="140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</row>
    <row r="106" spans="1:15" ht="15.75" thickBot="1">
      <c r="A106" s="139"/>
      <c r="B106" s="140"/>
      <c r="C106" s="140"/>
      <c r="D106" s="140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1:15" ht="15.75" thickBot="1">
      <c r="A107" s="139"/>
      <c r="B107" s="140"/>
      <c r="C107" s="140"/>
      <c r="D107" s="140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</row>
    <row r="108" spans="1:15" ht="15.75" thickBot="1">
      <c r="A108" s="139"/>
      <c r="B108" s="140"/>
      <c r="C108" s="140"/>
      <c r="D108" s="140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</row>
    <row r="109" spans="1:15" ht="15.75" thickBot="1">
      <c r="A109" s="139"/>
      <c r="B109" s="140"/>
      <c r="C109" s="140"/>
      <c r="D109" s="140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1:15" ht="15.75" thickBot="1">
      <c r="A110" s="139"/>
      <c r="B110" s="140"/>
      <c r="C110" s="140"/>
      <c r="D110" s="140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1:15" ht="15.75" thickBot="1">
      <c r="A111" s="139"/>
      <c r="B111" s="140"/>
      <c r="C111" s="140"/>
      <c r="D111" s="140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1:15" ht="15.75" thickBot="1">
      <c r="A112" s="139"/>
      <c r="B112" s="140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1:15" ht="15.75" thickBot="1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1:15" ht="15.75" thickBot="1">
      <c r="A114" s="139"/>
      <c r="B114" s="139"/>
      <c r="C114" s="140"/>
      <c r="D114" s="140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1:15" ht="15.75" thickBot="1">
      <c r="A115" s="139"/>
      <c r="B115" s="140"/>
      <c r="C115" s="140"/>
      <c r="D115" s="140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1:15" ht="15.75" thickBot="1">
      <c r="A116" s="139"/>
      <c r="B116" s="140"/>
      <c r="C116" s="140"/>
      <c r="D116" s="140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1:15" ht="15.75" thickBot="1">
      <c r="A117" s="139"/>
      <c r="B117" s="140"/>
      <c r="C117" s="140"/>
      <c r="D117" s="140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1:15" ht="15.75" thickBot="1">
      <c r="A118" s="139"/>
      <c r="B118" s="140"/>
      <c r="C118" s="140"/>
      <c r="D118" s="140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1:15" ht="15.75" thickBot="1">
      <c r="A119" s="139"/>
      <c r="B119" s="140"/>
      <c r="C119" s="140"/>
      <c r="D119" s="140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1:15" ht="15.75" thickBot="1">
      <c r="A120" s="139"/>
      <c r="B120" s="140"/>
      <c r="C120" s="140"/>
      <c r="D120" s="140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</row>
    <row r="121" spans="1:15" ht="15.75" thickBot="1">
      <c r="A121" s="139"/>
      <c r="B121" s="140"/>
      <c r="C121" s="97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</row>
    <row r="122" spans="1:15" ht="15.75" thickBot="1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</row>
    <row r="123" spans="1:15" ht="15.75" thickBot="1">
      <c r="A123" s="140"/>
      <c r="B123" s="139"/>
      <c r="C123" s="140"/>
      <c r="D123" s="140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</row>
    <row r="124" spans="1:15" ht="15.75" thickBot="1">
      <c r="A124" s="140"/>
      <c r="B124" s="140"/>
      <c r="C124" s="140"/>
      <c r="D124" s="140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</row>
    <row r="125" spans="1:15" ht="15.75" thickBot="1">
      <c r="A125" s="140"/>
      <c r="B125" s="140"/>
      <c r="C125" s="140"/>
      <c r="D125" s="140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</row>
    <row r="126" spans="1:15" ht="15.75" thickBot="1">
      <c r="A126" s="140"/>
      <c r="B126" s="140"/>
      <c r="C126" s="140"/>
      <c r="D126" s="140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</row>
    <row r="127" spans="1:15" ht="15.75" thickBot="1">
      <c r="A127" s="140"/>
      <c r="B127" s="140"/>
      <c r="C127" s="140"/>
      <c r="D127" s="140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</row>
    <row r="128" spans="1:15" ht="15.75" thickBot="1">
      <c r="A128" s="139"/>
      <c r="B128" s="140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1:15" ht="15.75" thickBot="1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</row>
    <row r="130" spans="1:15" ht="15.75" thickBot="1">
      <c r="A130" s="139"/>
      <c r="B130" s="140"/>
      <c r="C130" s="140"/>
      <c r="D130" s="140"/>
      <c r="E130" s="140"/>
      <c r="F130" s="140"/>
      <c r="G130" s="139"/>
      <c r="H130" s="139"/>
      <c r="I130" s="139"/>
      <c r="J130" s="139"/>
      <c r="K130" s="139"/>
      <c r="L130" s="139"/>
      <c r="M130" s="139"/>
      <c r="N130" s="139"/>
      <c r="O130" s="139"/>
    </row>
    <row r="131" spans="1:15" ht="15.75" thickBot="1">
      <c r="A131" s="139"/>
      <c r="B131" s="140"/>
      <c r="C131" s="140"/>
      <c r="D131" s="140"/>
      <c r="E131" s="140"/>
      <c r="F131" s="140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1:15" ht="15.75" thickBot="1">
      <c r="A132" s="139"/>
      <c r="B132" s="140"/>
      <c r="C132" s="140"/>
      <c r="D132" s="140"/>
      <c r="E132" s="140"/>
      <c r="F132" s="140"/>
      <c r="G132" s="139"/>
      <c r="H132" s="139"/>
      <c r="I132" s="139"/>
      <c r="J132" s="139"/>
      <c r="K132" s="139"/>
      <c r="L132" s="139"/>
      <c r="M132" s="139"/>
      <c r="N132" s="139"/>
      <c r="O132" s="139"/>
    </row>
    <row r="133" spans="1:15" ht="15.75" thickBot="1">
      <c r="A133" s="139"/>
      <c r="B133" s="140"/>
      <c r="C133" s="140"/>
      <c r="D133" s="140"/>
      <c r="E133" s="140"/>
      <c r="F133" s="140"/>
      <c r="G133" s="139"/>
      <c r="H133" s="139"/>
      <c r="I133" s="139"/>
      <c r="J133" s="139"/>
      <c r="K133" s="139"/>
      <c r="L133" s="139"/>
      <c r="M133" s="139"/>
      <c r="N133" s="139"/>
      <c r="O133" s="139"/>
    </row>
    <row r="134" spans="1:15" ht="15.75" thickBot="1">
      <c r="A134" s="139"/>
      <c r="B134" s="140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39"/>
    </row>
    <row r="135" spans="1:15" ht="15.75" thickBot="1">
      <c r="A135" s="98"/>
      <c r="B135" s="139"/>
      <c r="C135" s="111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39"/>
    </row>
    <row r="136" spans="1:15" ht="15.75" thickBot="1">
      <c r="A136" s="85"/>
      <c r="B136" s="139"/>
      <c r="C136" s="112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42"/>
    </row>
    <row r="137" spans="1:15" ht="15.75" thickBot="1">
      <c r="A137" s="85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</row>
    <row r="138" spans="1:15" ht="15.75" thickBot="1">
      <c r="B138" s="139"/>
    </row>
  </sheetData>
  <mergeCells count="77">
    <mergeCell ref="M33:M34"/>
    <mergeCell ref="N33:N34"/>
    <mergeCell ref="O33:O34"/>
    <mergeCell ref="L42:L43"/>
    <mergeCell ref="K20:K21"/>
    <mergeCell ref="L20:L21"/>
    <mergeCell ref="M20:M21"/>
    <mergeCell ref="N20:N21"/>
    <mergeCell ref="O20:O21"/>
    <mergeCell ref="N42:N43"/>
    <mergeCell ref="O42:O43"/>
    <mergeCell ref="A13:O13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K42:K43"/>
    <mergeCell ref="L33:L34"/>
    <mergeCell ref="L83:L84"/>
    <mergeCell ref="M83:M84"/>
    <mergeCell ref="N83:N84"/>
    <mergeCell ref="O83:O84"/>
    <mergeCell ref="M73:M74"/>
    <mergeCell ref="N73:N74"/>
    <mergeCell ref="O73:O74"/>
    <mergeCell ref="L73:L74"/>
    <mergeCell ref="H1:K1"/>
    <mergeCell ref="L1:O1"/>
    <mergeCell ref="A4:O4"/>
    <mergeCell ref="A42:A43"/>
    <mergeCell ref="B42:B43"/>
    <mergeCell ref="C42:C43"/>
    <mergeCell ref="D42:D43"/>
    <mergeCell ref="E42:E43"/>
    <mergeCell ref="F42:F43"/>
    <mergeCell ref="G42:G43"/>
    <mergeCell ref="D1:F1"/>
    <mergeCell ref="G1:G2"/>
    <mergeCell ref="A1:A2"/>
    <mergeCell ref="B1:B2"/>
    <mergeCell ref="C1:C2"/>
    <mergeCell ref="M42:M43"/>
    <mergeCell ref="C83:C84"/>
    <mergeCell ref="B84:B85"/>
    <mergeCell ref="A83:A84"/>
    <mergeCell ref="A73:A74"/>
    <mergeCell ref="B74:B75"/>
    <mergeCell ref="C73:C74"/>
    <mergeCell ref="G83:G84"/>
    <mergeCell ref="E83:E84"/>
    <mergeCell ref="D83:D84"/>
    <mergeCell ref="H83:H84"/>
    <mergeCell ref="F83:F84"/>
    <mergeCell ref="I83:I84"/>
    <mergeCell ref="J83:J84"/>
    <mergeCell ref="K83:K84"/>
    <mergeCell ref="H73:H74"/>
    <mergeCell ref="I73:I74"/>
    <mergeCell ref="J73:J74"/>
    <mergeCell ref="K73:K74"/>
    <mergeCell ref="A6:A7"/>
    <mergeCell ref="H42:H43"/>
    <mergeCell ref="I42:I43"/>
    <mergeCell ref="J42:J43"/>
    <mergeCell ref="A20:A21"/>
    <mergeCell ref="B20:B21"/>
    <mergeCell ref="C20:C21"/>
    <mergeCell ref="H20:H21"/>
    <mergeCell ref="I20:I21"/>
    <mergeCell ref="J20:J21"/>
  </mergeCells>
  <pageMargins left="0.23622047244094491" right="0.19685039370078741" top="0.19685039370078741" bottom="0.15748031496062992" header="0" footer="0"/>
  <pageSetup paperSize="9" scale="77" fitToHeight="0" orientation="landscape" horizontalDpi="180" verticalDpi="180" r:id="rId1"/>
  <headerFooter>
    <evenFooter>&amp;C&amp;P      МЕНЮ ЛАГЕРЬ 2021 год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83"/>
  <sheetViews>
    <sheetView view="pageBreakPreview" topLeftCell="A52" zoomScale="80" zoomScaleSheetLayoutView="80" workbookViewId="0">
      <selection activeCell="F16" sqref="F16"/>
    </sheetView>
  </sheetViews>
  <sheetFormatPr defaultRowHeight="15"/>
  <cols>
    <col min="1" max="1" width="6.7109375" customWidth="1"/>
    <col min="2" max="2" width="22.85546875" customWidth="1"/>
    <col min="3" max="3" width="14.28515625" customWidth="1"/>
    <col min="4" max="5" width="20.7109375" customWidth="1"/>
    <col min="6" max="7" width="14.28515625" customWidth="1"/>
    <col min="8" max="8" width="11.85546875" customWidth="1"/>
    <col min="9" max="9" width="17" customWidth="1"/>
    <col min="10" max="11" width="14.28515625" customWidth="1"/>
  </cols>
  <sheetData>
    <row r="2" spans="1:15" ht="32.25" customHeight="1">
      <c r="B2" s="20" t="s">
        <v>26</v>
      </c>
      <c r="D2" s="15"/>
      <c r="E2" s="15"/>
      <c r="F2" s="15"/>
      <c r="G2" s="162" t="s">
        <v>25</v>
      </c>
      <c r="H2" s="162"/>
      <c r="I2" s="16"/>
      <c r="J2" s="17"/>
      <c r="L2" s="16"/>
      <c r="M2" s="16"/>
      <c r="N2" s="16"/>
      <c r="O2" s="16"/>
    </row>
    <row r="3" spans="1:15" ht="41.25" customHeight="1">
      <c r="B3" s="14" t="s">
        <v>27</v>
      </c>
      <c r="D3" s="1"/>
      <c r="E3" s="1"/>
      <c r="F3" s="1"/>
      <c r="G3" s="163" t="s">
        <v>28</v>
      </c>
      <c r="H3" s="163"/>
      <c r="I3" s="17"/>
      <c r="J3" s="17"/>
      <c r="L3" s="17"/>
      <c r="M3" s="17"/>
      <c r="N3" s="17"/>
      <c r="O3" s="17"/>
    </row>
    <row r="4" spans="1:15" ht="27.75" customHeight="1">
      <c r="B4" s="42" t="s">
        <v>41</v>
      </c>
      <c r="D4" s="1"/>
      <c r="E4" s="1"/>
      <c r="F4" s="41"/>
      <c r="G4" s="164" t="s">
        <v>29</v>
      </c>
      <c r="H4" s="164"/>
      <c r="I4" s="164"/>
      <c r="J4" s="17"/>
      <c r="L4" s="17"/>
      <c r="M4" s="17"/>
      <c r="N4" s="17"/>
      <c r="O4" s="17"/>
    </row>
    <row r="5" spans="1:15" ht="54" customHeight="1">
      <c r="E5" s="1"/>
      <c r="F5" s="1"/>
      <c r="G5" s="164" t="s">
        <v>118</v>
      </c>
      <c r="H5" s="164"/>
      <c r="I5" s="164"/>
      <c r="J5" s="17"/>
      <c r="L5" s="17"/>
      <c r="M5" s="17"/>
      <c r="N5" s="17"/>
      <c r="O5" s="17"/>
    </row>
    <row r="6" spans="1:15">
      <c r="E6" s="1"/>
      <c r="F6" s="1"/>
      <c r="G6" s="1"/>
      <c r="H6" s="18"/>
      <c r="I6" s="17"/>
      <c r="J6" s="17"/>
      <c r="K6" s="17"/>
      <c r="L6" s="17"/>
      <c r="M6" s="17"/>
      <c r="N6" s="17"/>
      <c r="O6" s="17"/>
    </row>
    <row r="7" spans="1:15" ht="86.25" customHeight="1">
      <c r="A7" s="14"/>
      <c r="E7" s="1"/>
      <c r="F7" s="1"/>
      <c r="G7" s="1"/>
      <c r="H7" s="18"/>
      <c r="I7" s="17"/>
      <c r="J7" s="14"/>
      <c r="K7" s="17"/>
      <c r="L7" s="17"/>
      <c r="M7" s="17"/>
      <c r="N7" s="17"/>
      <c r="O7" s="17"/>
    </row>
    <row r="8" spans="1:15" ht="34.5">
      <c r="A8" s="14"/>
      <c r="B8" s="54" t="s">
        <v>30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17"/>
      <c r="O8" s="17"/>
    </row>
    <row r="9" spans="1:15" ht="33">
      <c r="A9" s="173" t="s">
        <v>42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ht="33">
      <c r="A10" s="174" t="s">
        <v>43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</row>
    <row r="11" spans="1:15" ht="33">
      <c r="A11" s="175" t="s">
        <v>44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>
      <c r="E12" s="1"/>
      <c r="F12" s="19"/>
      <c r="G12" s="1"/>
      <c r="H12" s="18"/>
      <c r="I12" s="17"/>
      <c r="J12" s="17"/>
      <c r="K12" s="17"/>
      <c r="L12" s="17"/>
      <c r="M12" s="17"/>
      <c r="N12" s="17"/>
      <c r="O12" s="17"/>
    </row>
    <row r="13" spans="1:15">
      <c r="E13" s="1"/>
      <c r="F13" s="19"/>
      <c r="G13" s="1"/>
      <c r="H13" s="18"/>
      <c r="I13" s="17"/>
      <c r="J13" s="17"/>
      <c r="K13" s="17"/>
      <c r="L13" s="17"/>
      <c r="M13" s="17"/>
      <c r="N13" s="17"/>
      <c r="O13" s="17"/>
    </row>
    <row r="14" spans="1:15">
      <c r="E14" s="1"/>
      <c r="F14" s="21"/>
      <c r="G14" s="1"/>
      <c r="H14" s="18"/>
      <c r="I14" s="17"/>
      <c r="J14" s="17"/>
      <c r="K14" s="17"/>
      <c r="L14" s="17"/>
      <c r="M14" s="17"/>
      <c r="N14" s="17"/>
      <c r="O14" s="17"/>
    </row>
    <row r="15" spans="1:15">
      <c r="E15" s="1"/>
      <c r="F15" s="19"/>
      <c r="G15" s="1"/>
      <c r="H15" s="18"/>
      <c r="I15" s="17"/>
      <c r="J15" s="17"/>
      <c r="K15" s="17"/>
      <c r="L15" s="17"/>
      <c r="M15" s="17"/>
      <c r="N15" s="17"/>
      <c r="O15" s="17"/>
    </row>
    <row r="16" spans="1:15">
      <c r="E16" s="1"/>
      <c r="F16" s="19"/>
      <c r="G16" s="1"/>
      <c r="H16" s="18"/>
      <c r="I16" s="17"/>
      <c r="J16" s="17"/>
      <c r="K16" s="17"/>
      <c r="L16" s="17"/>
      <c r="M16" s="17"/>
      <c r="N16" s="17"/>
      <c r="O16" s="17"/>
    </row>
    <row r="17" spans="1:16">
      <c r="E17" s="1"/>
      <c r="F17" s="19"/>
      <c r="G17" s="1"/>
      <c r="H17" s="18"/>
      <c r="I17" s="17"/>
      <c r="J17" s="17"/>
      <c r="K17" s="17"/>
      <c r="L17" s="17"/>
      <c r="M17" s="17"/>
      <c r="N17" s="17"/>
      <c r="O17" s="17"/>
    </row>
    <row r="18" spans="1:16">
      <c r="E18" s="1"/>
      <c r="F18" s="19"/>
      <c r="G18" s="1"/>
      <c r="H18" s="18"/>
      <c r="I18" s="17"/>
      <c r="J18" s="17"/>
      <c r="K18" s="17"/>
      <c r="L18" s="17"/>
      <c r="M18" s="17"/>
      <c r="N18" s="17"/>
      <c r="O18" s="17"/>
    </row>
    <row r="19" spans="1:16">
      <c r="E19" s="1"/>
      <c r="F19" s="19"/>
      <c r="G19" s="1"/>
      <c r="H19" s="18"/>
      <c r="I19" s="17"/>
      <c r="J19" s="17"/>
      <c r="K19" s="17"/>
      <c r="L19" s="17"/>
      <c r="M19" s="17"/>
      <c r="N19" s="17"/>
      <c r="O19" s="17"/>
    </row>
    <row r="20" spans="1:16">
      <c r="E20" s="1"/>
      <c r="F20" s="19"/>
      <c r="G20" s="1"/>
      <c r="H20" s="18"/>
      <c r="I20" s="17"/>
      <c r="J20" s="17"/>
      <c r="K20" s="17"/>
      <c r="L20" s="17"/>
      <c r="M20" s="17"/>
      <c r="N20" s="17"/>
      <c r="O20" s="17"/>
    </row>
    <row r="21" spans="1:16">
      <c r="E21" s="1"/>
      <c r="F21" s="19"/>
      <c r="G21" s="1"/>
      <c r="H21" s="18"/>
      <c r="I21" s="17"/>
      <c r="J21" s="17"/>
      <c r="K21" s="17"/>
      <c r="L21" s="17"/>
      <c r="M21" s="17"/>
      <c r="N21" s="17"/>
      <c r="O21" s="17"/>
    </row>
    <row r="22" spans="1:16" ht="20.25">
      <c r="A22" s="26"/>
      <c r="B22" s="27"/>
      <c r="C22" s="28"/>
      <c r="D22" s="29" t="e">
        <f>D21+#REF!+#REF!+#REF!+#REF!+#REF!+#REF!+#REF!+#REF!+#REF!+#REF!+#REF!</f>
        <v>#REF!</v>
      </c>
      <c r="E22" s="29" t="e">
        <f>E21+#REF!+#REF!+#REF!+#REF!+#REF!+#REF!+#REF!+#REF!</f>
        <v>#REF!</v>
      </c>
      <c r="F22" s="29" t="e">
        <f>F21+#REF!+#REF!+#REF!+#REF!+#REF!+#REF!+#REF!+#REF!</f>
        <v>#REF!</v>
      </c>
      <c r="G22" s="30"/>
      <c r="H22" s="30"/>
      <c r="I22" s="30"/>
      <c r="J22" s="30"/>
      <c r="K22" s="30"/>
      <c r="L22" s="23"/>
      <c r="M22" s="23"/>
      <c r="N22" s="23"/>
      <c r="O22" s="23"/>
      <c r="P22" s="2"/>
    </row>
    <row r="23" spans="1:16" ht="21">
      <c r="A23" s="25"/>
      <c r="B23" s="25" t="s">
        <v>46</v>
      </c>
      <c r="C23" s="31"/>
      <c r="D23" s="32"/>
      <c r="E23" s="59" t="e">
        <f>'МЕНЮ 2021ГОД'!#REF!</f>
        <v>#REF!</v>
      </c>
      <c r="F23" s="33" t="s">
        <v>47</v>
      </c>
      <c r="G23" s="34"/>
      <c r="H23" s="34"/>
      <c r="I23" s="34"/>
      <c r="J23" s="34"/>
      <c r="K23" s="34"/>
      <c r="L23" s="8"/>
      <c r="M23" s="8"/>
      <c r="N23" s="8"/>
      <c r="O23" s="9"/>
      <c r="P23" s="10"/>
    </row>
    <row r="24" spans="1:16" ht="5.45" customHeight="1">
      <c r="A24" s="25"/>
      <c r="B24" s="25"/>
      <c r="C24" s="31"/>
      <c r="D24" s="32"/>
      <c r="E24" s="31"/>
      <c r="F24" s="33"/>
      <c r="G24" s="34"/>
      <c r="H24" s="34"/>
      <c r="I24" s="34"/>
      <c r="J24" s="34"/>
      <c r="K24" s="34"/>
      <c r="L24" s="8"/>
      <c r="M24" s="8"/>
      <c r="N24" s="8"/>
      <c r="O24" s="9"/>
      <c r="P24" s="10"/>
    </row>
    <row r="25" spans="1:16" ht="20.25">
      <c r="A25" s="25"/>
      <c r="B25" s="24" t="s">
        <v>31</v>
      </c>
      <c r="C25" s="58" t="e">
        <f>'МЕНЮ 2021ГОД'!#REF!</f>
        <v>#REF!</v>
      </c>
      <c r="D25" s="35" t="s">
        <v>18</v>
      </c>
      <c r="E25" s="36" t="e">
        <f>'МЕНЮ 2021ГОД'!#REF!</f>
        <v>#REF!</v>
      </c>
      <c r="F25" s="24" t="s">
        <v>19</v>
      </c>
      <c r="G25" s="36" t="e">
        <f>'МЕНЮ 2021ГОД'!#REF!</f>
        <v>#REF!</v>
      </c>
      <c r="K25" s="22"/>
      <c r="L25" s="8"/>
      <c r="M25" s="8"/>
      <c r="N25" s="8"/>
      <c r="O25" s="9"/>
      <c r="P25" s="10"/>
    </row>
    <row r="26" spans="1:16" ht="1.1499999999999999" customHeight="1">
      <c r="A26" s="25"/>
      <c r="B26" s="25"/>
      <c r="C26" s="31"/>
      <c r="D26" s="32"/>
      <c r="E26" s="31"/>
      <c r="F26" s="33"/>
      <c r="G26" s="34"/>
      <c r="H26" s="34"/>
      <c r="I26" s="34"/>
      <c r="J26" s="34"/>
      <c r="K26" s="34"/>
      <c r="L26" s="8"/>
      <c r="M26" s="8"/>
      <c r="N26" s="8"/>
      <c r="O26" s="9"/>
      <c r="P26" s="10"/>
    </row>
    <row r="27" spans="1:16" ht="21">
      <c r="A27" s="170" t="s">
        <v>20</v>
      </c>
      <c r="B27" s="170"/>
      <c r="C27" s="170"/>
      <c r="D27" s="170"/>
      <c r="E27" s="170"/>
      <c r="F27" s="170"/>
      <c r="G27" s="170"/>
      <c r="H27" s="170"/>
      <c r="I27" s="170"/>
      <c r="J27" s="50"/>
      <c r="K27" s="34"/>
      <c r="L27" s="8"/>
      <c r="M27" s="8"/>
      <c r="N27" s="8"/>
      <c r="O27" s="9"/>
      <c r="P27" s="10"/>
    </row>
    <row r="28" spans="1:16" ht="6.6" customHeight="1">
      <c r="A28" s="51"/>
      <c r="B28" s="37"/>
      <c r="C28" s="37"/>
      <c r="D28" s="31"/>
      <c r="E28" s="31"/>
      <c r="F28" s="177"/>
      <c r="G28" s="177"/>
      <c r="H28" s="177"/>
      <c r="I28" s="50"/>
      <c r="J28" s="50"/>
      <c r="K28" s="34"/>
      <c r="L28" s="8"/>
      <c r="M28" s="8"/>
      <c r="N28" s="8"/>
      <c r="O28" s="9"/>
      <c r="P28" s="10"/>
    </row>
    <row r="29" spans="1:16" ht="21">
      <c r="A29" s="51"/>
      <c r="B29" s="171" t="s">
        <v>48</v>
      </c>
      <c r="C29" s="171"/>
      <c r="D29" s="31"/>
      <c r="E29" s="33"/>
      <c r="F29" s="172" t="s">
        <v>90</v>
      </c>
      <c r="G29" s="172"/>
      <c r="H29" s="172"/>
      <c r="I29" s="52"/>
      <c r="J29" s="53"/>
      <c r="K29" s="33"/>
      <c r="L29" s="8"/>
      <c r="M29" s="8"/>
      <c r="N29" s="8"/>
      <c r="O29" s="9"/>
      <c r="P29" s="10"/>
    </row>
    <row r="30" spans="1:16" ht="12.6" customHeight="1">
      <c r="A30" s="51"/>
      <c r="B30" s="31"/>
      <c r="C30" s="32"/>
      <c r="D30" s="31"/>
      <c r="E30" s="33"/>
      <c r="F30" s="22"/>
      <c r="I30" s="52"/>
      <c r="J30" s="53"/>
      <c r="K30" s="33"/>
      <c r="L30" s="8"/>
      <c r="M30" s="8"/>
      <c r="N30" s="8"/>
      <c r="O30" s="9"/>
      <c r="P30" s="10"/>
    </row>
    <row r="31" spans="1:16" ht="21">
      <c r="A31" s="51">
        <v>1</v>
      </c>
      <c r="B31" s="60" t="s">
        <v>49</v>
      </c>
      <c r="C31" s="61"/>
      <c r="D31" s="62"/>
      <c r="E31" s="64">
        <v>1</v>
      </c>
      <c r="F31" s="60" t="s">
        <v>92</v>
      </c>
      <c r="I31" s="52"/>
      <c r="J31" s="53"/>
      <c r="K31" s="33"/>
      <c r="L31" s="8"/>
      <c r="M31" s="8"/>
      <c r="N31" s="8"/>
      <c r="O31" s="9"/>
      <c r="P31" s="10"/>
    </row>
    <row r="32" spans="1:16" ht="21">
      <c r="A32" s="51">
        <v>2</v>
      </c>
      <c r="B32" s="60" t="s">
        <v>50</v>
      </c>
      <c r="C32" s="61"/>
      <c r="D32" s="62"/>
      <c r="E32" s="64">
        <v>2</v>
      </c>
      <c r="F32" s="60" t="s">
        <v>93</v>
      </c>
      <c r="I32" s="52"/>
      <c r="J32" s="53"/>
      <c r="K32" s="33"/>
      <c r="L32" s="8"/>
      <c r="M32" s="8"/>
      <c r="N32" s="8"/>
      <c r="O32" s="9"/>
      <c r="P32" s="10"/>
    </row>
    <row r="33" spans="1:16" ht="21">
      <c r="A33" s="51">
        <v>3</v>
      </c>
      <c r="B33" s="60" t="s">
        <v>51</v>
      </c>
      <c r="C33" s="61"/>
      <c r="D33" s="62"/>
      <c r="E33" s="64">
        <v>3</v>
      </c>
      <c r="F33" s="60" t="s">
        <v>100</v>
      </c>
      <c r="I33" s="52"/>
      <c r="J33" s="53"/>
      <c r="K33" s="33"/>
      <c r="L33" s="8"/>
      <c r="M33" s="8"/>
      <c r="N33" s="8"/>
      <c r="O33" s="9"/>
      <c r="P33" s="10"/>
    </row>
    <row r="34" spans="1:16" ht="21">
      <c r="A34" s="51">
        <v>4</v>
      </c>
      <c r="B34" s="60" t="s">
        <v>52</v>
      </c>
      <c r="C34" s="61"/>
      <c r="D34" s="62"/>
      <c r="E34" s="64">
        <v>4</v>
      </c>
      <c r="F34" s="60" t="s">
        <v>94</v>
      </c>
      <c r="I34" s="52"/>
      <c r="J34" s="53"/>
      <c r="K34" s="33"/>
      <c r="L34" s="8"/>
      <c r="M34" s="8"/>
      <c r="N34" s="8"/>
      <c r="O34" s="9"/>
      <c r="P34" s="10"/>
    </row>
    <row r="35" spans="1:16" ht="21">
      <c r="A35" s="51">
        <v>5</v>
      </c>
      <c r="B35" s="60" t="s">
        <v>53</v>
      </c>
      <c r="C35" s="61"/>
      <c r="D35" s="62"/>
      <c r="E35" s="64">
        <v>5</v>
      </c>
      <c r="F35" s="60" t="s">
        <v>95</v>
      </c>
      <c r="I35" s="52"/>
      <c r="J35" s="53"/>
      <c r="K35" s="33"/>
      <c r="L35" s="8"/>
      <c r="M35" s="8"/>
      <c r="N35" s="8"/>
      <c r="O35" s="9"/>
      <c r="P35" s="10"/>
    </row>
    <row r="36" spans="1:16" ht="21">
      <c r="A36" s="51">
        <v>6</v>
      </c>
      <c r="B36" s="60" t="s">
        <v>54</v>
      </c>
      <c r="C36" s="61"/>
      <c r="D36" s="62"/>
      <c r="E36" s="64">
        <v>6</v>
      </c>
      <c r="F36" s="60" t="s">
        <v>96</v>
      </c>
      <c r="I36" s="52"/>
      <c r="J36" s="53"/>
      <c r="K36" s="33"/>
      <c r="L36" s="8"/>
      <c r="M36" s="8"/>
      <c r="N36" s="8"/>
      <c r="O36" s="9"/>
      <c r="P36" s="10"/>
    </row>
    <row r="37" spans="1:16" ht="21">
      <c r="A37" s="51">
        <v>7</v>
      </c>
      <c r="B37" s="60" t="s">
        <v>55</v>
      </c>
      <c r="C37" s="61"/>
      <c r="D37" s="62"/>
      <c r="E37" s="64">
        <v>7</v>
      </c>
      <c r="F37" s="60" t="s">
        <v>97</v>
      </c>
      <c r="I37" s="52"/>
      <c r="J37" s="53"/>
      <c r="K37" s="33"/>
      <c r="L37" s="8"/>
      <c r="M37" s="8"/>
      <c r="N37" s="8"/>
      <c r="O37" s="9"/>
      <c r="P37" s="10"/>
    </row>
    <row r="38" spans="1:16" ht="21">
      <c r="A38" s="51">
        <v>8</v>
      </c>
      <c r="B38" s="60" t="s">
        <v>56</v>
      </c>
      <c r="C38" s="61"/>
      <c r="D38" s="62"/>
      <c r="E38" s="64">
        <v>8</v>
      </c>
      <c r="F38" s="60" t="s">
        <v>98</v>
      </c>
      <c r="I38" s="52"/>
      <c r="J38" s="53"/>
      <c r="K38" s="33"/>
      <c r="L38" s="8"/>
      <c r="M38" s="8"/>
      <c r="N38" s="8"/>
      <c r="O38" s="9"/>
      <c r="P38" s="10"/>
    </row>
    <row r="39" spans="1:16" ht="21">
      <c r="A39" s="51">
        <v>9</v>
      </c>
      <c r="B39" s="60" t="s">
        <v>57</v>
      </c>
      <c r="C39" s="61"/>
      <c r="D39" s="62"/>
      <c r="E39" s="64">
        <v>9</v>
      </c>
      <c r="F39" s="60" t="s">
        <v>99</v>
      </c>
      <c r="I39" s="52"/>
      <c r="J39" s="53"/>
      <c r="K39" s="33"/>
      <c r="L39" s="8"/>
      <c r="M39" s="8"/>
      <c r="N39" s="8"/>
      <c r="O39" s="9"/>
      <c r="P39" s="10"/>
    </row>
    <row r="40" spans="1:16" ht="21">
      <c r="A40" s="51">
        <v>10</v>
      </c>
      <c r="B40" s="60" t="s">
        <v>58</v>
      </c>
      <c r="C40" s="61"/>
      <c r="D40" s="62"/>
      <c r="E40" s="64">
        <v>10</v>
      </c>
      <c r="F40" s="60" t="s">
        <v>91</v>
      </c>
      <c r="I40" s="52"/>
      <c r="J40" s="53"/>
      <c r="K40" s="33"/>
      <c r="L40" s="8"/>
      <c r="M40" s="8"/>
      <c r="N40" s="8"/>
      <c r="O40" s="9"/>
      <c r="P40" s="10"/>
    </row>
    <row r="41" spans="1:16" ht="17.45" customHeight="1">
      <c r="A41" s="51">
        <v>11</v>
      </c>
      <c r="B41" s="60" t="s">
        <v>59</v>
      </c>
      <c r="C41" s="61"/>
      <c r="D41" s="62"/>
      <c r="E41" s="64">
        <v>11</v>
      </c>
      <c r="F41" s="177" t="s">
        <v>45</v>
      </c>
      <c r="G41" s="177"/>
      <c r="H41" s="177"/>
      <c r="I41" s="50"/>
      <c r="J41" s="50"/>
      <c r="K41" s="34"/>
      <c r="L41" s="8"/>
      <c r="M41" s="8"/>
      <c r="N41" s="8"/>
      <c r="O41" s="9"/>
      <c r="P41" s="10"/>
    </row>
    <row r="42" spans="1:16" ht="24" customHeight="1">
      <c r="A42" s="51"/>
      <c r="B42" s="55"/>
      <c r="C42" s="32"/>
      <c r="D42" s="31"/>
      <c r="E42" s="64">
        <v>12</v>
      </c>
      <c r="F42" s="166" t="s">
        <v>101</v>
      </c>
      <c r="G42" s="166"/>
      <c r="H42" s="166"/>
      <c r="I42" s="50"/>
      <c r="J42" s="50"/>
      <c r="K42" s="34"/>
      <c r="L42" s="8"/>
      <c r="M42" s="8"/>
      <c r="N42" s="8"/>
      <c r="O42" s="9"/>
      <c r="P42" s="10"/>
    </row>
    <row r="43" spans="1:16" ht="19.899999999999999" customHeight="1">
      <c r="A43" s="56"/>
      <c r="B43" s="83" t="s">
        <v>60</v>
      </c>
      <c r="C43" s="63"/>
      <c r="D43" s="63"/>
      <c r="E43" s="64">
        <v>13</v>
      </c>
      <c r="F43" s="177" t="s">
        <v>40</v>
      </c>
      <c r="G43" s="177"/>
      <c r="H43" s="177"/>
      <c r="I43" s="50"/>
      <c r="J43" s="50"/>
      <c r="K43" s="34"/>
      <c r="L43" s="8"/>
      <c r="M43" s="8"/>
      <c r="N43" s="8"/>
      <c r="O43" s="9"/>
      <c r="P43" s="10"/>
    </row>
    <row r="44" spans="1:16" ht="17.45" customHeight="1">
      <c r="A44" s="51"/>
      <c r="B44" s="31"/>
      <c r="C44" s="32"/>
      <c r="D44" s="31"/>
      <c r="E44" s="64">
        <v>14</v>
      </c>
      <c r="F44" s="166" t="s">
        <v>102</v>
      </c>
      <c r="G44" s="166"/>
      <c r="H44" s="166"/>
      <c r="I44" s="50"/>
      <c r="J44" s="50"/>
      <c r="K44" s="34"/>
      <c r="L44" s="8"/>
      <c r="M44" s="8"/>
      <c r="N44" s="8"/>
      <c r="O44" s="9"/>
      <c r="P44" s="10"/>
    </row>
    <row r="45" spans="1:16" s="68" customFormat="1" ht="36" customHeight="1">
      <c r="A45" s="65">
        <v>1</v>
      </c>
      <c r="B45" s="165" t="s">
        <v>61</v>
      </c>
      <c r="C45" s="165"/>
      <c r="D45" s="165"/>
      <c r="E45" s="66"/>
      <c r="F45" s="67"/>
      <c r="I45" s="69"/>
      <c r="J45" s="69"/>
      <c r="K45" s="69"/>
      <c r="L45" s="70"/>
      <c r="M45" s="70"/>
      <c r="N45" s="70"/>
      <c r="O45" s="71"/>
      <c r="P45" s="70"/>
    </row>
    <row r="46" spans="1:16" s="68" customFormat="1" ht="34.15" customHeight="1">
      <c r="A46" s="65">
        <v>2</v>
      </c>
      <c r="B46" s="165" t="s">
        <v>62</v>
      </c>
      <c r="C46" s="165"/>
      <c r="D46" s="165"/>
      <c r="E46" s="66"/>
      <c r="F46" s="167" t="s">
        <v>103</v>
      </c>
      <c r="G46" s="167"/>
      <c r="I46" s="69"/>
      <c r="J46" s="69"/>
      <c r="K46" s="69"/>
      <c r="L46" s="70"/>
      <c r="M46" s="70"/>
      <c r="N46" s="70"/>
      <c r="O46" s="71"/>
      <c r="P46" s="70"/>
    </row>
    <row r="47" spans="1:16" s="68" customFormat="1" ht="35.450000000000003" customHeight="1">
      <c r="A47" s="65">
        <v>3</v>
      </c>
      <c r="B47" s="165" t="s">
        <v>63</v>
      </c>
      <c r="C47" s="165"/>
      <c r="D47" s="165"/>
      <c r="E47" s="78">
        <v>1</v>
      </c>
      <c r="F47" s="79" t="s">
        <v>105</v>
      </c>
      <c r="G47" s="77"/>
      <c r="I47" s="69"/>
      <c r="J47" s="69"/>
      <c r="K47" s="69"/>
      <c r="L47" s="70"/>
      <c r="M47" s="70"/>
      <c r="N47" s="70"/>
      <c r="O47" s="71"/>
      <c r="P47" s="70"/>
    </row>
    <row r="48" spans="1:16" s="68" customFormat="1" ht="27" customHeight="1">
      <c r="A48" s="65">
        <v>4</v>
      </c>
      <c r="B48" s="165" t="s">
        <v>64</v>
      </c>
      <c r="C48" s="165"/>
      <c r="D48" s="165"/>
      <c r="E48" s="78">
        <v>2</v>
      </c>
      <c r="F48" s="79" t="s">
        <v>106</v>
      </c>
      <c r="G48" s="77"/>
      <c r="I48" s="69"/>
      <c r="J48" s="69"/>
      <c r="K48" s="69"/>
      <c r="L48" s="70"/>
      <c r="M48" s="70"/>
      <c r="N48" s="70"/>
      <c r="O48" s="71"/>
      <c r="P48" s="70"/>
    </row>
    <row r="49" spans="1:16" s="68" customFormat="1" ht="24.6" customHeight="1">
      <c r="A49" s="65">
        <v>5</v>
      </c>
      <c r="B49" s="165" t="s">
        <v>65</v>
      </c>
      <c r="C49" s="165"/>
      <c r="D49" s="165"/>
      <c r="E49" s="78">
        <v>3</v>
      </c>
      <c r="F49" s="79" t="s">
        <v>107</v>
      </c>
      <c r="G49" s="77"/>
      <c r="I49" s="69"/>
      <c r="J49" s="69"/>
      <c r="K49" s="69"/>
      <c r="L49" s="70"/>
      <c r="M49" s="70"/>
      <c r="N49" s="70"/>
      <c r="O49" s="71"/>
      <c r="P49" s="70"/>
    </row>
    <row r="50" spans="1:16" s="68" customFormat="1" ht="22.9" customHeight="1">
      <c r="A50" s="65">
        <v>6</v>
      </c>
      <c r="B50" s="72" t="s">
        <v>66</v>
      </c>
      <c r="C50" s="73"/>
      <c r="D50" s="74"/>
      <c r="E50" s="78">
        <v>4</v>
      </c>
      <c r="F50" s="79" t="s">
        <v>108</v>
      </c>
      <c r="G50" s="77"/>
      <c r="I50" s="69"/>
      <c r="J50" s="69"/>
      <c r="K50" s="69"/>
      <c r="L50" s="70"/>
      <c r="M50" s="70"/>
      <c r="N50" s="70"/>
      <c r="O50" s="71"/>
      <c r="P50" s="70"/>
    </row>
    <row r="51" spans="1:16" s="68" customFormat="1" ht="32.450000000000003" customHeight="1">
      <c r="A51" s="65">
        <v>7</v>
      </c>
      <c r="B51" s="165" t="s">
        <v>67</v>
      </c>
      <c r="C51" s="165"/>
      <c r="D51" s="165"/>
      <c r="E51" s="78">
        <v>5</v>
      </c>
      <c r="F51" s="79" t="s">
        <v>111</v>
      </c>
      <c r="G51" s="77"/>
      <c r="I51" s="69"/>
      <c r="J51" s="69"/>
      <c r="K51" s="69"/>
      <c r="L51" s="70"/>
      <c r="M51" s="70"/>
      <c r="N51" s="70"/>
      <c r="O51" s="71"/>
      <c r="P51" s="70"/>
    </row>
    <row r="52" spans="1:16" s="68" customFormat="1" ht="32.450000000000003" customHeight="1">
      <c r="A52" s="65">
        <v>8</v>
      </c>
      <c r="B52" s="165" t="s">
        <v>68</v>
      </c>
      <c r="C52" s="165"/>
      <c r="D52" s="165"/>
      <c r="E52" s="78">
        <v>6</v>
      </c>
      <c r="F52" s="79" t="s">
        <v>39</v>
      </c>
      <c r="G52" s="77"/>
      <c r="I52" s="69"/>
      <c r="J52" s="69"/>
      <c r="K52" s="69"/>
      <c r="L52" s="70"/>
      <c r="M52" s="70"/>
      <c r="N52" s="70"/>
      <c r="O52" s="71"/>
      <c r="P52" s="70"/>
    </row>
    <row r="53" spans="1:16" s="68" customFormat="1" ht="32.450000000000003" customHeight="1">
      <c r="A53" s="65">
        <v>9</v>
      </c>
      <c r="B53" s="165" t="s">
        <v>83</v>
      </c>
      <c r="C53" s="165"/>
      <c r="D53" s="165"/>
      <c r="E53" s="78">
        <v>7</v>
      </c>
      <c r="F53" s="79" t="s">
        <v>109</v>
      </c>
      <c r="G53" s="77"/>
      <c r="I53" s="69"/>
      <c r="J53" s="69"/>
      <c r="K53" s="69"/>
      <c r="L53" s="70"/>
      <c r="M53" s="70"/>
      <c r="N53" s="70"/>
      <c r="O53" s="71"/>
      <c r="P53" s="70"/>
    </row>
    <row r="54" spans="1:16" s="68" customFormat="1" ht="32.450000000000003" customHeight="1">
      <c r="A54" s="65">
        <v>10</v>
      </c>
      <c r="B54" s="165" t="s">
        <v>69</v>
      </c>
      <c r="C54" s="165"/>
      <c r="D54" s="165"/>
      <c r="E54" s="78">
        <v>8</v>
      </c>
      <c r="F54" s="79" t="s">
        <v>110</v>
      </c>
      <c r="G54" s="77"/>
      <c r="I54" s="69"/>
      <c r="J54" s="69"/>
      <c r="K54" s="69"/>
      <c r="L54" s="70"/>
      <c r="M54" s="70"/>
      <c r="N54" s="70"/>
      <c r="O54" s="71"/>
      <c r="P54" s="70"/>
    </row>
    <row r="55" spans="1:16" s="68" customFormat="1" ht="32.450000000000003" customHeight="1">
      <c r="A55" s="65">
        <v>11</v>
      </c>
      <c r="B55" s="165" t="s">
        <v>70</v>
      </c>
      <c r="C55" s="165"/>
      <c r="D55" s="165"/>
      <c r="E55" s="78">
        <v>9</v>
      </c>
      <c r="F55" s="79" t="s">
        <v>104</v>
      </c>
      <c r="I55" s="69"/>
      <c r="J55" s="69"/>
      <c r="K55" s="69"/>
      <c r="L55" s="70"/>
      <c r="M55" s="70"/>
      <c r="N55" s="70"/>
      <c r="O55" s="71"/>
      <c r="P55" s="70"/>
    </row>
    <row r="56" spans="1:16" s="68" customFormat="1" ht="23.45" customHeight="1">
      <c r="A56" s="65">
        <v>12</v>
      </c>
      <c r="B56" s="75" t="s">
        <v>71</v>
      </c>
      <c r="C56" s="73"/>
      <c r="D56" s="74"/>
      <c r="E56" s="66"/>
      <c r="F56" s="167" t="s">
        <v>112</v>
      </c>
      <c r="G56" s="167"/>
      <c r="H56" s="167"/>
      <c r="I56" s="69"/>
      <c r="J56" s="69"/>
      <c r="K56" s="69"/>
      <c r="L56" s="70"/>
      <c r="M56" s="70"/>
      <c r="N56" s="70"/>
      <c r="O56" s="71"/>
      <c r="P56" s="70"/>
    </row>
    <row r="57" spans="1:16" s="68" customFormat="1" ht="23.45" customHeight="1">
      <c r="A57" s="65">
        <v>13</v>
      </c>
      <c r="B57" s="75" t="s">
        <v>72</v>
      </c>
      <c r="C57" s="73"/>
      <c r="D57" s="74"/>
      <c r="E57" s="78">
        <v>1</v>
      </c>
      <c r="F57" s="79" t="s">
        <v>113</v>
      </c>
      <c r="G57" s="80"/>
      <c r="H57" s="80"/>
      <c r="I57" s="81"/>
      <c r="J57" s="69"/>
      <c r="K57" s="69"/>
      <c r="L57" s="70"/>
      <c r="M57" s="70"/>
      <c r="N57" s="70"/>
      <c r="O57" s="71"/>
      <c r="P57" s="70"/>
    </row>
    <row r="58" spans="1:16" s="68" customFormat="1" ht="32.450000000000003" customHeight="1">
      <c r="A58" s="65">
        <v>14</v>
      </c>
      <c r="B58" s="165" t="s">
        <v>73</v>
      </c>
      <c r="C58" s="165"/>
      <c r="D58" s="165"/>
      <c r="E58" s="78">
        <v>2</v>
      </c>
      <c r="F58" s="79" t="s">
        <v>114</v>
      </c>
      <c r="G58" s="80"/>
      <c r="H58" s="80"/>
      <c r="I58" s="81"/>
      <c r="J58" s="69"/>
      <c r="K58" s="69"/>
      <c r="L58" s="70"/>
      <c r="M58" s="70"/>
      <c r="N58" s="70"/>
      <c r="O58" s="71"/>
      <c r="P58" s="70"/>
    </row>
    <row r="59" spans="1:16" s="68" customFormat="1" ht="23.45" customHeight="1">
      <c r="A59" s="65">
        <v>15</v>
      </c>
      <c r="B59" s="165" t="s">
        <v>74</v>
      </c>
      <c r="C59" s="165"/>
      <c r="D59" s="165"/>
      <c r="E59" s="78">
        <v>3</v>
      </c>
      <c r="F59" s="168" t="s">
        <v>115</v>
      </c>
      <c r="G59" s="168"/>
      <c r="H59" s="168"/>
      <c r="I59" s="168"/>
      <c r="J59" s="69"/>
      <c r="K59" s="69"/>
      <c r="L59" s="70"/>
      <c r="M59" s="70"/>
      <c r="N59" s="70"/>
      <c r="O59" s="71"/>
      <c r="P59" s="70"/>
    </row>
    <row r="60" spans="1:16" s="68" customFormat="1" ht="32.450000000000003" customHeight="1">
      <c r="A60" s="65">
        <v>16</v>
      </c>
      <c r="B60" s="165" t="s">
        <v>75</v>
      </c>
      <c r="C60" s="165"/>
      <c r="D60" s="165"/>
      <c r="E60" s="78">
        <v>4</v>
      </c>
      <c r="F60" s="168" t="s">
        <v>116</v>
      </c>
      <c r="G60" s="168"/>
      <c r="H60" s="168"/>
      <c r="I60" s="168"/>
      <c r="J60" s="69"/>
      <c r="K60" s="69"/>
      <c r="L60" s="70"/>
      <c r="M60" s="70"/>
      <c r="N60" s="70"/>
      <c r="O60" s="71"/>
      <c r="P60" s="70"/>
    </row>
    <row r="61" spans="1:16" s="68" customFormat="1" ht="32.450000000000003" customHeight="1">
      <c r="A61" s="65">
        <v>17</v>
      </c>
      <c r="B61" s="165" t="s">
        <v>76</v>
      </c>
      <c r="C61" s="165"/>
      <c r="D61" s="165"/>
      <c r="E61" s="66"/>
      <c r="F61" s="169"/>
      <c r="G61" s="169"/>
      <c r="H61" s="169"/>
      <c r="I61" s="169"/>
      <c r="J61" s="69"/>
      <c r="K61" s="69"/>
      <c r="L61" s="70"/>
      <c r="M61" s="70"/>
      <c r="N61" s="70"/>
      <c r="O61" s="71"/>
      <c r="P61" s="70"/>
    </row>
    <row r="62" spans="1:16" s="68" customFormat="1" ht="32.450000000000003" customHeight="1">
      <c r="A62" s="65">
        <v>18</v>
      </c>
      <c r="B62" s="165" t="s">
        <v>77</v>
      </c>
      <c r="C62" s="165"/>
      <c r="D62" s="165"/>
      <c r="E62" s="66"/>
      <c r="F62" s="169"/>
      <c r="G62" s="169"/>
      <c r="H62" s="169"/>
      <c r="I62" s="169"/>
      <c r="J62" s="69"/>
      <c r="K62" s="69"/>
      <c r="L62" s="76"/>
      <c r="M62" s="76"/>
      <c r="N62" s="76"/>
      <c r="O62" s="71"/>
      <c r="P62" s="76"/>
    </row>
    <row r="63" spans="1:16" s="68" customFormat="1" ht="26.45" customHeight="1">
      <c r="A63" s="65">
        <v>19</v>
      </c>
      <c r="B63" s="165" t="s">
        <v>78</v>
      </c>
      <c r="C63" s="165"/>
      <c r="D63" s="165"/>
      <c r="E63" s="66"/>
      <c r="F63" s="82"/>
      <c r="G63" s="69"/>
      <c r="H63" s="69"/>
      <c r="I63" s="69"/>
      <c r="J63" s="69"/>
      <c r="K63" s="69"/>
      <c r="L63" s="76"/>
      <c r="M63" s="76"/>
      <c r="N63" s="76"/>
      <c r="O63" s="71"/>
      <c r="P63" s="76"/>
    </row>
    <row r="64" spans="1:16" s="68" customFormat="1" ht="36" customHeight="1">
      <c r="A64" s="65">
        <v>20</v>
      </c>
      <c r="B64" s="165" t="s">
        <v>79</v>
      </c>
      <c r="C64" s="165"/>
      <c r="D64" s="165"/>
      <c r="E64" s="66"/>
      <c r="F64" s="82"/>
      <c r="G64" s="69"/>
      <c r="H64" s="69"/>
      <c r="I64" s="69"/>
      <c r="J64" s="69"/>
      <c r="K64" s="69"/>
      <c r="L64" s="76"/>
      <c r="M64" s="76"/>
      <c r="N64" s="76"/>
      <c r="O64" s="71"/>
      <c r="P64" s="76"/>
    </row>
    <row r="65" spans="1:16" s="68" customFormat="1" ht="24" customHeight="1">
      <c r="A65" s="65">
        <v>21</v>
      </c>
      <c r="B65" s="165" t="s">
        <v>80</v>
      </c>
      <c r="C65" s="165"/>
      <c r="D65" s="165"/>
      <c r="E65" s="66"/>
      <c r="F65" s="82"/>
      <c r="G65" s="69"/>
      <c r="H65" s="69"/>
      <c r="I65" s="69"/>
      <c r="J65" s="69"/>
      <c r="K65" s="69"/>
      <c r="L65" s="76"/>
      <c r="M65" s="76"/>
      <c r="N65" s="76"/>
      <c r="O65" s="71"/>
      <c r="P65" s="76"/>
    </row>
    <row r="66" spans="1:16" s="68" customFormat="1" ht="32.450000000000003" customHeight="1">
      <c r="A66" s="65">
        <v>22</v>
      </c>
      <c r="B66" s="165" t="s">
        <v>81</v>
      </c>
      <c r="C66" s="165"/>
      <c r="D66" s="165"/>
      <c r="E66" s="66"/>
      <c r="F66" s="82"/>
      <c r="G66" s="69"/>
      <c r="H66" s="69"/>
      <c r="I66" s="69"/>
      <c r="J66" s="69"/>
      <c r="K66" s="69"/>
      <c r="L66" s="76"/>
      <c r="M66" s="76"/>
      <c r="N66" s="76"/>
      <c r="O66" s="71"/>
      <c r="P66" s="76"/>
    </row>
    <row r="67" spans="1:16" s="68" customFormat="1" ht="32.450000000000003" customHeight="1">
      <c r="A67" s="65">
        <v>23</v>
      </c>
      <c r="B67" s="165" t="s">
        <v>82</v>
      </c>
      <c r="C67" s="165"/>
      <c r="D67" s="165"/>
      <c r="E67" s="66"/>
      <c r="F67" s="69"/>
      <c r="G67" s="69"/>
      <c r="H67" s="69"/>
      <c r="I67" s="69"/>
      <c r="J67" s="69"/>
      <c r="K67" s="69"/>
      <c r="L67" s="76"/>
      <c r="M67" s="76"/>
      <c r="N67" s="76"/>
      <c r="O67" s="71"/>
      <c r="P67" s="76"/>
    </row>
    <row r="68" spans="1:16" s="68" customFormat="1" ht="32.450000000000003" customHeight="1">
      <c r="A68" s="65">
        <v>24</v>
      </c>
      <c r="B68" s="165" t="s">
        <v>84</v>
      </c>
      <c r="C68" s="165"/>
      <c r="D68" s="165"/>
      <c r="E68" s="66"/>
      <c r="F68" s="69"/>
      <c r="G68" s="69"/>
      <c r="H68" s="69"/>
      <c r="I68" s="69"/>
      <c r="J68" s="69"/>
      <c r="K68" s="69"/>
      <c r="L68" s="76"/>
      <c r="M68" s="76"/>
      <c r="N68" s="76"/>
      <c r="O68" s="71"/>
      <c r="P68" s="76"/>
    </row>
    <row r="69" spans="1:16" s="68" customFormat="1" ht="37.9" customHeight="1">
      <c r="A69" s="65">
        <v>25</v>
      </c>
      <c r="B69" s="165" t="s">
        <v>85</v>
      </c>
      <c r="C69" s="165"/>
      <c r="D69" s="165"/>
      <c r="E69" s="66"/>
      <c r="F69" s="69"/>
      <c r="G69" s="69"/>
      <c r="H69" s="69"/>
      <c r="I69" s="69"/>
      <c r="J69" s="69"/>
      <c r="K69" s="69"/>
      <c r="L69" s="76"/>
      <c r="M69" s="76"/>
      <c r="N69" s="76"/>
      <c r="O69" s="71"/>
      <c r="P69" s="76"/>
    </row>
    <row r="70" spans="1:16" s="68" customFormat="1" ht="32.450000000000003" customHeight="1">
      <c r="A70" s="65">
        <v>26</v>
      </c>
      <c r="B70" s="165" t="s">
        <v>86</v>
      </c>
      <c r="C70" s="165"/>
      <c r="D70" s="165"/>
      <c r="E70" s="66"/>
      <c r="F70" s="69"/>
      <c r="G70" s="69"/>
      <c r="H70" s="69"/>
      <c r="I70" s="69"/>
      <c r="J70" s="69"/>
      <c r="K70" s="69"/>
      <c r="L70" s="76"/>
      <c r="M70" s="76"/>
      <c r="N70" s="76"/>
      <c r="O70" s="71"/>
      <c r="P70" s="76"/>
    </row>
    <row r="71" spans="1:16" s="68" customFormat="1" ht="32.450000000000003" customHeight="1">
      <c r="A71" s="65">
        <v>27</v>
      </c>
      <c r="B71" s="165" t="s">
        <v>87</v>
      </c>
      <c r="C71" s="165"/>
      <c r="D71" s="165"/>
      <c r="E71" s="66"/>
      <c r="F71" s="69"/>
      <c r="G71" s="69"/>
      <c r="H71" s="69"/>
      <c r="I71" s="69"/>
      <c r="J71" s="69"/>
      <c r="K71" s="69"/>
      <c r="L71" s="76"/>
      <c r="M71" s="76"/>
      <c r="N71" s="76"/>
      <c r="O71" s="71"/>
      <c r="P71" s="76"/>
    </row>
    <row r="72" spans="1:16" s="68" customFormat="1" ht="37.15" customHeight="1">
      <c r="A72" s="65">
        <v>28</v>
      </c>
      <c r="B72" s="165" t="s">
        <v>88</v>
      </c>
      <c r="C72" s="165"/>
      <c r="D72" s="165"/>
      <c r="E72" s="66"/>
      <c r="F72" s="69"/>
      <c r="G72" s="69"/>
      <c r="H72" s="69"/>
      <c r="I72" s="69"/>
      <c r="J72" s="69"/>
      <c r="K72" s="69"/>
      <c r="L72" s="76"/>
      <c r="M72" s="76"/>
      <c r="N72" s="76"/>
      <c r="O72" s="71"/>
      <c r="P72" s="76"/>
    </row>
    <row r="73" spans="1:16" s="68" customFormat="1" ht="22.9" customHeight="1">
      <c r="A73" s="65">
        <v>29</v>
      </c>
      <c r="B73" s="165" t="s">
        <v>89</v>
      </c>
      <c r="C73" s="165"/>
      <c r="D73" s="165"/>
      <c r="E73" s="66"/>
      <c r="F73" s="69"/>
      <c r="G73" s="69"/>
      <c r="H73" s="69"/>
      <c r="I73" s="69"/>
      <c r="J73" s="69"/>
      <c r="K73" s="69"/>
      <c r="L73" s="76"/>
      <c r="M73" s="76"/>
      <c r="N73" s="76"/>
      <c r="O73" s="71"/>
      <c r="P73" s="76"/>
    </row>
    <row r="74" spans="1:16" ht="21">
      <c r="A74" s="37"/>
      <c r="B74" s="31"/>
      <c r="C74" s="32"/>
      <c r="D74" s="31"/>
      <c r="E74" s="33"/>
      <c r="F74" s="34"/>
      <c r="G74" s="34"/>
      <c r="H74" s="34"/>
      <c r="I74" s="34"/>
      <c r="J74" s="34"/>
      <c r="K74" s="34"/>
      <c r="L74" s="12"/>
      <c r="M74" s="12"/>
      <c r="N74" s="12"/>
      <c r="O74" s="9"/>
      <c r="P74" s="2"/>
    </row>
    <row r="75" spans="1:16" ht="21">
      <c r="A75" s="176" t="s">
        <v>21</v>
      </c>
      <c r="B75" s="176"/>
      <c r="C75" s="176"/>
      <c r="D75" s="176"/>
      <c r="E75" s="176"/>
      <c r="F75" s="176"/>
      <c r="G75" s="176"/>
      <c r="H75" s="34"/>
      <c r="I75" s="34"/>
      <c r="J75" s="34"/>
      <c r="K75" s="34"/>
      <c r="L75" s="12"/>
      <c r="M75" s="12"/>
      <c r="N75" s="12"/>
      <c r="O75" s="9"/>
      <c r="P75" s="2"/>
    </row>
    <row r="76" spans="1:16" ht="21">
      <c r="A76" s="13" t="s">
        <v>22</v>
      </c>
      <c r="B76" s="38"/>
      <c r="C76" s="39"/>
      <c r="D76" s="38"/>
      <c r="E76" s="38"/>
      <c r="F76" s="40"/>
      <c r="G76" s="40"/>
      <c r="H76" s="40"/>
      <c r="I76" s="40"/>
      <c r="J76" s="40"/>
      <c r="K76" s="40"/>
      <c r="L76" s="12"/>
      <c r="M76" s="12"/>
      <c r="N76" s="12"/>
      <c r="O76" s="9"/>
      <c r="P76" s="2"/>
    </row>
    <row r="77" spans="1:16" ht="21">
      <c r="A77" s="13" t="s">
        <v>23</v>
      </c>
      <c r="B77" s="38"/>
      <c r="C77" s="39"/>
      <c r="D77" s="38"/>
      <c r="E77" s="38"/>
      <c r="F77" s="40"/>
      <c r="G77" s="40"/>
      <c r="H77" s="40"/>
      <c r="I77" s="40"/>
      <c r="J77" s="40"/>
      <c r="K77" s="40"/>
      <c r="L77" s="12"/>
      <c r="M77" s="12"/>
      <c r="N77" s="12"/>
      <c r="O77" s="9"/>
      <c r="P77" s="2"/>
    </row>
    <row r="78" spans="1:16" ht="37.9" customHeight="1">
      <c r="A78" s="163" t="s">
        <v>117</v>
      </c>
      <c r="B78" s="163"/>
      <c r="C78" s="163"/>
      <c r="D78" s="163"/>
      <c r="E78" s="163"/>
      <c r="F78" s="163"/>
      <c r="G78" s="163"/>
      <c r="H78" s="163"/>
      <c r="I78" s="163"/>
      <c r="J78" s="40"/>
      <c r="K78" s="40"/>
      <c r="L78" s="12"/>
      <c r="M78" s="12"/>
      <c r="N78" s="12"/>
      <c r="O78" s="9"/>
      <c r="P78" s="2"/>
    </row>
    <row r="79" spans="1:16" ht="36.6" customHeight="1">
      <c r="A79" s="163" t="s">
        <v>24</v>
      </c>
      <c r="B79" s="163"/>
      <c r="C79" s="163"/>
      <c r="D79" s="163"/>
      <c r="E79" s="163"/>
      <c r="F79" s="163"/>
      <c r="G79" s="163"/>
      <c r="H79" s="163"/>
      <c r="I79" s="163"/>
      <c r="J79" s="40"/>
      <c r="K79" s="40"/>
      <c r="L79" s="12"/>
      <c r="M79" s="12"/>
      <c r="N79" s="12"/>
      <c r="O79" s="9"/>
      <c r="P79" s="2"/>
    </row>
    <row r="80" spans="1:16" ht="21">
      <c r="A80" s="40"/>
      <c r="B80" s="38"/>
      <c r="C80" s="39"/>
      <c r="D80" s="38"/>
      <c r="E80" s="38"/>
      <c r="F80" s="40"/>
      <c r="G80" s="40"/>
      <c r="H80" s="40"/>
      <c r="I80" s="40"/>
      <c r="J80" s="40"/>
      <c r="K80" s="40"/>
      <c r="L80" s="12"/>
      <c r="M80" s="12"/>
      <c r="N80" s="12"/>
      <c r="O80" s="9"/>
      <c r="P80" s="2"/>
    </row>
    <row r="81" spans="1:16" ht="21">
      <c r="A81" s="37"/>
      <c r="B81" s="31"/>
      <c r="C81" s="32"/>
      <c r="D81" s="31"/>
      <c r="E81" s="33"/>
      <c r="F81" s="34"/>
      <c r="G81" s="34"/>
      <c r="H81" s="34"/>
      <c r="I81" s="34"/>
      <c r="J81" s="34"/>
      <c r="K81" s="34"/>
      <c r="L81" s="12"/>
      <c r="M81" s="12"/>
      <c r="N81" s="12"/>
      <c r="O81" s="9"/>
      <c r="P81" s="2"/>
    </row>
    <row r="82" spans="1:16" ht="21">
      <c r="A82" s="37"/>
      <c r="B82" s="31"/>
      <c r="C82" s="32"/>
      <c r="D82" s="31"/>
      <c r="E82" s="33"/>
      <c r="F82" s="34"/>
      <c r="G82" s="34"/>
      <c r="H82" s="34"/>
      <c r="I82" s="34"/>
      <c r="J82" s="34"/>
      <c r="K82" s="34"/>
      <c r="L82" s="12"/>
      <c r="M82" s="12"/>
      <c r="N82" s="12"/>
      <c r="O82" s="9"/>
      <c r="P82" s="2"/>
    </row>
    <row r="83" spans="1:16">
      <c r="A83" s="11"/>
      <c r="B83" s="4"/>
      <c r="C83" s="5"/>
      <c r="D83" s="4"/>
      <c r="E83" s="6"/>
      <c r="F83" s="7"/>
      <c r="G83" s="7"/>
      <c r="H83" s="7"/>
      <c r="I83" s="7"/>
      <c r="J83" s="7"/>
      <c r="K83" s="7"/>
      <c r="L83" s="12"/>
      <c r="M83" s="12"/>
      <c r="N83" s="12"/>
      <c r="O83" s="9"/>
      <c r="P83" s="2"/>
    </row>
  </sheetData>
  <mergeCells count="50">
    <mergeCell ref="A79:I79"/>
    <mergeCell ref="A75:G75"/>
    <mergeCell ref="F28:H28"/>
    <mergeCell ref="F41:H41"/>
    <mergeCell ref="F43:H43"/>
    <mergeCell ref="B45:D45"/>
    <mergeCell ref="B46:D46"/>
    <mergeCell ref="B47:D47"/>
    <mergeCell ref="B48:D48"/>
    <mergeCell ref="B49:D49"/>
    <mergeCell ref="B51:D51"/>
    <mergeCell ref="B52:D52"/>
    <mergeCell ref="B53:D53"/>
    <mergeCell ref="B54:D54"/>
    <mergeCell ref="B55:D55"/>
    <mergeCell ref="B60:D60"/>
    <mergeCell ref="A9:O9"/>
    <mergeCell ref="A10:O10"/>
    <mergeCell ref="A11:O11"/>
    <mergeCell ref="B65:D65"/>
    <mergeCell ref="B66:D66"/>
    <mergeCell ref="B58:D58"/>
    <mergeCell ref="B59:D59"/>
    <mergeCell ref="B61:D61"/>
    <mergeCell ref="B62:D62"/>
    <mergeCell ref="B63:D63"/>
    <mergeCell ref="B64:D64"/>
    <mergeCell ref="A78:I78"/>
    <mergeCell ref="A27:I27"/>
    <mergeCell ref="B29:C29"/>
    <mergeCell ref="F29:H29"/>
    <mergeCell ref="B67:D67"/>
    <mergeCell ref="B68:D68"/>
    <mergeCell ref="B69:D69"/>
    <mergeCell ref="G2:H2"/>
    <mergeCell ref="G3:H3"/>
    <mergeCell ref="G4:I4"/>
    <mergeCell ref="G5:I5"/>
    <mergeCell ref="B73:D73"/>
    <mergeCell ref="B70:D70"/>
    <mergeCell ref="B71:D71"/>
    <mergeCell ref="B72:D72"/>
    <mergeCell ref="F42:H42"/>
    <mergeCell ref="F44:H44"/>
    <mergeCell ref="F46:G46"/>
    <mergeCell ref="F56:H56"/>
    <mergeCell ref="F59:I59"/>
    <mergeCell ref="F60:I60"/>
    <mergeCell ref="F61:I61"/>
    <mergeCell ref="F62:I62"/>
  </mergeCells>
  <pageMargins left="0.23622047244094491" right="0.19685039370078741" top="0.31496062992125984" bottom="0.31496062992125984" header="0.31496062992125984" footer="0.31496062992125984"/>
  <pageSetup paperSize="9" orientation="landscape" r:id="rId1"/>
  <rowBreaks count="1" manualBreakCount="1">
    <brk id="2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2021ГОД</vt:lpstr>
      <vt:lpstr>титульный лист</vt:lpstr>
      <vt:lpstr>'МЕНЮ 2021ГОД'!Заголовки_для_печати</vt:lpstr>
      <vt:lpstr>'МЕНЮ 2021ГОД'!Область_печати</vt:lpstr>
      <vt:lpstr>'титульный лист'!Область_печати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2023-08-31T06:12:00Z</dcterms:modified>
</cp:coreProperties>
</file>